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leono\AppData\Local\Microsoft\Windows\INetCache\Content.Outlook\27UZRXI5\"/>
    </mc:Choice>
  </mc:AlternateContent>
  <xr:revisionPtr revIDLastSave="0" documentId="13_ncr:1_{DB1BE3BE-B2FF-4337-B6C3-05D383F6AD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ŽETAK OPĆEG DIJELA" sheetId="1" r:id="rId1"/>
    <sheet name="ekonomska klasifikacija" sheetId="3" r:id="rId2"/>
    <sheet name="po izvorima" sheetId="2" r:id="rId3"/>
    <sheet name="po funkcijskoj" sheetId="4" r:id="rId4"/>
    <sheet name="po programskoj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E13" i="1"/>
  <c r="F38" i="1"/>
  <c r="F29" i="1"/>
  <c r="C13" i="1"/>
  <c r="D13" i="1"/>
  <c r="B13" i="1"/>
  <c r="C10" i="1"/>
  <c r="D10" i="1"/>
  <c r="B10" i="1"/>
  <c r="F13" i="1" l="1"/>
  <c r="E14" i="1"/>
  <c r="G13" i="1"/>
  <c r="G10" i="1"/>
  <c r="C14" i="1"/>
  <c r="D14" i="1"/>
  <c r="B14" i="1"/>
  <c r="F10" i="1"/>
  <c r="F14" i="1" l="1"/>
</calcChain>
</file>

<file path=xl/sharedStrings.xml><?xml version="1.0" encoding="utf-8"?>
<sst xmlns="http://schemas.openxmlformats.org/spreadsheetml/2006/main" count="363" uniqueCount="170">
  <si>
    <t>A. RAČUN PRIHODA I RASHODA</t>
  </si>
  <si>
    <t>Oznaka</t>
  </si>
  <si>
    <t>Indeks 4./1. (5.)</t>
  </si>
  <si>
    <t>B. RAČUN FINANCIRANJA</t>
  </si>
  <si>
    <r>
      <rPr>
        <b/>
        <sz val="10"/>
        <color rgb="FF000000"/>
        <rFont val="Verdana"/>
        <family val="2"/>
        <charset val="238"/>
      </rPr>
      <t>8</t>
    </r>
    <r>
      <rPr>
        <sz val="10"/>
        <color rgb="FF000000"/>
        <rFont val="Verdana"/>
        <family val="2"/>
        <charset val="238"/>
      </rPr>
      <t xml:space="preserve"> Primici od financijske imovine</t>
    </r>
  </si>
  <si>
    <r>
      <rPr>
        <b/>
        <sz val="10"/>
        <color theme="1"/>
        <rFont val="Verdana"/>
        <family val="2"/>
        <charset val="238"/>
      </rPr>
      <t>5</t>
    </r>
    <r>
      <rPr>
        <sz val="10"/>
        <color theme="1"/>
        <rFont val="Verdana"/>
        <family val="2"/>
        <charset val="238"/>
      </rPr>
      <t xml:space="preserve"> Izdaci za financ.im. i otplate zajmova</t>
    </r>
  </si>
  <si>
    <t>B. RAČUN PRIHODA I PRIMITAKA</t>
  </si>
  <si>
    <r>
      <rPr>
        <b/>
        <sz val="10"/>
        <color rgb="FF000000"/>
        <rFont val="Arial"/>
        <family val="2"/>
        <charset val="238"/>
      </rPr>
      <t>6</t>
    </r>
    <r>
      <rPr>
        <sz val="10"/>
        <color rgb="FF000000"/>
        <rFont val="Arial"/>
        <family val="2"/>
        <charset val="238"/>
      </rPr>
      <t xml:space="preserve"> Prihodi poslovanja</t>
    </r>
  </si>
  <si>
    <r>
      <rPr>
        <b/>
        <sz val="10"/>
        <color rgb="FF000000"/>
        <rFont val="Arial"/>
        <family val="2"/>
        <charset val="238"/>
      </rPr>
      <t>7</t>
    </r>
    <r>
      <rPr>
        <sz val="10"/>
        <color rgb="FF000000"/>
        <rFont val="Arial"/>
        <family val="2"/>
        <charset val="238"/>
      </rPr>
      <t xml:space="preserve"> Prihodi od prodaje nefinancijske imovine</t>
    </r>
  </si>
  <si>
    <r>
      <rPr>
        <b/>
        <sz val="10"/>
        <color rgb="FF000000"/>
        <rFont val="Arial"/>
        <family val="2"/>
        <charset val="238"/>
      </rPr>
      <t>3</t>
    </r>
    <r>
      <rPr>
        <sz val="10"/>
        <color rgb="FF000000"/>
        <rFont val="Arial"/>
        <family val="2"/>
        <charset val="238"/>
      </rPr>
      <t xml:space="preserve"> Rashodi poslovanja</t>
    </r>
  </si>
  <si>
    <t>4 Rashodi za nefinancijsku imovinu</t>
  </si>
  <si>
    <t>Preneseni manjak iz prethodne godine</t>
  </si>
  <si>
    <r>
      <t xml:space="preserve">             </t>
    </r>
    <r>
      <rPr>
        <b/>
        <sz val="16"/>
        <color indexed="8"/>
        <rFont val="Times New Roman"/>
        <family val="1"/>
        <charset val="238"/>
      </rPr>
      <t>SAŽETAK RAČUNA PRIHODA I RASHODA I RAČUNA FINANCIRANJA</t>
    </r>
  </si>
  <si>
    <t>OPĆI DIO</t>
  </si>
  <si>
    <t>D. PRIJENOS SREDSTAVA U SLIJEDEĆE RAZDOBLJE</t>
  </si>
  <si>
    <t>UKUPNO PRIHODI</t>
  </si>
  <si>
    <t>UKUPNO RASHODI</t>
  </si>
  <si>
    <t>NETO  ZADUŽIVANJE/FINANCIRANJE (B)</t>
  </si>
  <si>
    <t>PRENESENA SREDSTVA   ( C)</t>
  </si>
  <si>
    <t>RAZLIKA - VIŠAK/MANJAK (A)</t>
  </si>
  <si>
    <t>Prenesena raspoloživa sredstva iz prethodne godine</t>
  </si>
  <si>
    <t xml:space="preserve">C. PRENESENA SREDSTVA IZ PRETHODNE GODINE </t>
  </si>
  <si>
    <t>VIŠAK/MANJAK (A) +/- NETO (B)+ PRENESENA SREDSTVA ( C )</t>
  </si>
  <si>
    <t xml:space="preserve">  MANJAK</t>
  </si>
  <si>
    <t xml:space="preserve">  VIŠAK  </t>
  </si>
  <si>
    <t>Na temelju Zakona o proračunu ("Narodne novine“ 144/21),i Pravilnika o polugodišnjem i godišnjem izvještaju o izvršenju proračuna ("Narodne novine" 24/13, 102/17 i 1/20, 147/20) OŠ Frane Petrića, Cres podnosi Školskom odboru:</t>
  </si>
  <si>
    <t>Indeks 5/2 (6.)</t>
  </si>
  <si>
    <t>Indeks 5/4 (7.)</t>
  </si>
  <si>
    <t>6 Prihodi poslovanja</t>
  </si>
  <si>
    <t>63 Pomoći iz inozemstva i od subjekata unutar općeg proračuna</t>
  </si>
  <si>
    <t>636 Pomoći proračunskim korisnicima iz proračuna koji im nije nadležan</t>
  </si>
  <si>
    <t>6361 Tekuće pomoći proračunskim korisnicima iz proračuna koji im nije nadležan</t>
  </si>
  <si>
    <t>6362 Kapitalne pomoći proračunskim korisnicima iz proračuna koji im nije nadležan</t>
  </si>
  <si>
    <t>64 Prihodi od imovine</t>
  </si>
  <si>
    <t>641 Prihodi od financijske imovine</t>
  </si>
  <si>
    <t>6413 Kamate na oročena sredstva i depozite po viđenju</t>
  </si>
  <si>
    <t>65 Prihodi od upravnih i administrativnih pristojbi, pristojbi po posebnim propisima i naknada</t>
  </si>
  <si>
    <t>652 Prihodi po posebnim propisima</t>
  </si>
  <si>
    <t>6526 Ostali nespomenuti prihodi</t>
  </si>
  <si>
    <t>661 Prihodi od prodaje proizvoda i robe te pruženih usluga</t>
  </si>
  <si>
    <t>6615 Prihodi od pruženih usluga</t>
  </si>
  <si>
    <t>6631 Tekuće donacije</t>
  </si>
  <si>
    <t>SVEUKUPNO PRIHODI</t>
  </si>
  <si>
    <t>3 Rashodi poslovanja</t>
  </si>
  <si>
    <t>31 Rashodi za zaposlene</t>
  </si>
  <si>
    <t>311 Plaće (Bruto)</t>
  </si>
  <si>
    <t>3111 Plaće za redovan rad</t>
  </si>
  <si>
    <t>312 Ostali rashodi za zaposlene</t>
  </si>
  <si>
    <t>3121 Ostali rashodi za zaposlene</t>
  </si>
  <si>
    <t>313 Doprinosi na plaće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</si>
  <si>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</si>
  <si>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</si>
  <si>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</si>
  <si>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</si>
  <si>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</si>
  <si>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</si>
  <si>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</si>
  <si>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</si>
  <si>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</si>
  <si>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</si>
  <si>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</si>
  <si>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3227 Službena, radna i zaštitna odjeća i obuća</t>
  </si>
  <si>
    <t>323 Rashodi za usluge</t>
  </si>
  <si>
    <t>3232 Usluge tekućeg i investicijskog održavanja</t>
  </si>
  <si>
    <t>3234 Komunalne usluge</t>
  </si>
  <si>
    <t>3236 Zdravstvene i veterinarske usluge</t>
  </si>
  <si>
    <t>3237 Intelektualne i osobne usluge</t>
  </si>
  <si>
    <t>3238 Računalne usluge</t>
  </si>
  <si>
    <t>3239 Ostale usluge</t>
  </si>
  <si>
    <t>329 Ostali nespomenuti rashodi poslovanja</t>
  </si>
  <si>
    <t>3292 Premije osiguranja</t>
  </si>
  <si>
    <t>3293 Reprezentacija</t>
  </si>
  <si>
    <t>3294 Članarine i norme</t>
  </si>
  <si>
    <t>3295 Pristojbe i naknade</t>
  </si>
  <si>
    <t>3299 Ostali nespomenuti rashodi poslovanja</t>
  </si>
  <si>
    <t>34 Financijski rashodi</t>
  </si>
  <si>
    <t>3431 Bankarske usluge i usluge platnog prometa</t>
  </si>
  <si>
    <t>37 Naknade građanima i kućanstvima na temelju osiguranja i druge naknade</t>
  </si>
  <si>
    <t>372 Ostale naknade građanima i kućanstvima iz proračuna</t>
  </si>
  <si>
    <t>3721 Naknade građanima i kućanstvima u novcu</t>
  </si>
  <si>
    <t>3722 Naknade građanima i kućanstvima u naravi</t>
  </si>
  <si>
    <t>381 Tekuće donacije</t>
  </si>
  <si>
    <t>3812 Tekuće donacije u naravi</t>
  </si>
  <si>
    <t>4 Rashodi za nabavu nefinancijske imovine</t>
  </si>
  <si>
    <t>41 Rashodi za nabavu neproizvedene dugotrajne imovine</t>
  </si>
  <si>
    <t>42 Rashodi za nabavu proizvedene dugotrajne imovine</t>
  </si>
  <si>
    <t>422 Postrojenja i oprema</t>
  </si>
  <si>
    <t>4223 Oprema za održavanje i zaštitu</t>
  </si>
  <si>
    <t>4226 Sportska i glazbena oprema</t>
  </si>
  <si>
    <t>4227 Uređaji, strojevi i oprema za ostale namjene</t>
  </si>
  <si>
    <t>424 Knjige, umjetnička djela i ostale izložbene vrijednosti</t>
  </si>
  <si>
    <t>4241 Knjige</t>
  </si>
  <si>
    <t>SVEUKUPNO RASHODI</t>
  </si>
  <si>
    <t>Izvor: 1 OPĆI PRIHODI I PRIMICI</t>
  </si>
  <si>
    <t>Izvor: 11 Opći prihodi i primici</t>
  </si>
  <si>
    <t>Izvor: 3 VLASTITI PRIHODI</t>
  </si>
  <si>
    <t>Izvor: 32 Vlastiti prihodi - proračunski korisnici</t>
  </si>
  <si>
    <t>Izvor: 4 PRIHODI ZA POSEBNE NAMJENE</t>
  </si>
  <si>
    <t>Izvor: 43 Prihodi za posebne namjene - proračunski korisnici</t>
  </si>
  <si>
    <t>Izvor: 44 Prihodi za decentralizirane funkcije</t>
  </si>
  <si>
    <t>Izvor: 5 POMOĆI</t>
  </si>
  <si>
    <t>Izvor: 51 Pomoći</t>
  </si>
  <si>
    <t>Izvor: 52 Pomoći - proračunski korisnici</t>
  </si>
  <si>
    <t>Izvor: 58 Prenesena sredstva - pomoći</t>
  </si>
  <si>
    <t>Izvor: 6 DONACIJE</t>
  </si>
  <si>
    <t>Izvor: 62 Donacije - proračunski korisnici</t>
  </si>
  <si>
    <t>Izvor: 38 Prenesena sredstva - vlastiti prihodi proračunskih korisnika</t>
  </si>
  <si>
    <t>Izvor: 48 Prenesena sredstva - namjenski prihodi</t>
  </si>
  <si>
    <t>Funk. klas: 09 OBRAZOVANJE</t>
  </si>
  <si>
    <t>Funk. klas: 091 Predškolsko i osnovno obrazovanje</t>
  </si>
  <si>
    <t>Funk. klas: 098 Usluge obrazovanja koje nisu drugdje svrstane</t>
  </si>
  <si>
    <t>Izvorni plan (1.)</t>
  </si>
  <si>
    <t>Tekući plan (2.)</t>
  </si>
  <si>
    <t>Ostvarenje (3.)</t>
  </si>
  <si>
    <t>Indeks (3./2.)</t>
  </si>
  <si>
    <t>SVEUKUPNO</t>
  </si>
  <si>
    <t>10661 OŠ FRANE PETRIĆA CRES</t>
  </si>
  <si>
    <t>Izvor: 111 Porezni i ostali prihodi</t>
  </si>
  <si>
    <t>Izvor: 321 Vlastiti prihodi - proračunski korisnici</t>
  </si>
  <si>
    <t>Izvor: 383 Prenesena sredstva - vlastiti prihodi proračunskih korisnika</t>
  </si>
  <si>
    <t>Izvor: 431 Prihodi za posebne namjene - proračunski korisnici</t>
  </si>
  <si>
    <t>Izvor: 441 Prihodi za decentralizirane funkcije - OŠ</t>
  </si>
  <si>
    <t>Izvor: 483 Prenesena sredstva - namjenski prihodi - proračunski korisnici</t>
  </si>
  <si>
    <t>Izvor: 512 Pomoći iz državnog proračuna</t>
  </si>
  <si>
    <t>Izvor: 515 Pomoći za provođenje EU projekata</t>
  </si>
  <si>
    <t>Izvor: 521 Pomoći - proračunski korisnici</t>
  </si>
  <si>
    <t>Izvor: 581 Prenesena sredstva - pomoći</t>
  </si>
  <si>
    <t>Izvor: 621 Donacije - proračunski korisnici</t>
  </si>
  <si>
    <t>Program: 5301 Osnovnoškolsko obrazovanje</t>
  </si>
  <si>
    <t>A 530101 Osiguravanje uvjeta rada</t>
  </si>
  <si>
    <t>A 530106 Nabava udžbenika za učenike OŠ</t>
  </si>
  <si>
    <t>A 530107 Prehrana za učenike u osnovnim školama</t>
  </si>
  <si>
    <t>Program: 5302 Unapređenje kvalitete odgojno obrazovnog sustava</t>
  </si>
  <si>
    <t>A 530202 Produženi boravak učenika-putnika</t>
  </si>
  <si>
    <t>A 530209 Sufinanciranje rada pomoćnika u nastavi</t>
  </si>
  <si>
    <t>A 530222 Programi školskog kurikuluma</t>
  </si>
  <si>
    <t>A 530239 Županijska škola plivanja</t>
  </si>
  <si>
    <t>A 530240 Osiguranje besplatnih zaliha menstrualnih higijenskih potrepština</t>
  </si>
  <si>
    <t>Program: 5308 Kapitalna ulaganja u odgojno obrazovnu infrastrukturu</t>
  </si>
  <si>
    <t>K 530801 Opremanje ustanova školstva</t>
  </si>
  <si>
    <t>Ostvarenje preth. 2024. godine.             (2)</t>
  </si>
  <si>
    <t>Izvorni plan (3.)</t>
  </si>
  <si>
    <t>Ostvarenje 2025.  godine        (5.)</t>
  </si>
  <si>
    <t>Indeks 5./2. (6.)</t>
  </si>
  <si>
    <t>Indeks 5./4.. (7.)</t>
  </si>
  <si>
    <t>Tekući plan (4.)</t>
  </si>
  <si>
    <t>Rezultat  2024.</t>
  </si>
  <si>
    <t>Rezultat 2025.</t>
  </si>
  <si>
    <t>Izvršenje I - XII 2024. (2.)</t>
  </si>
  <si>
    <t>Izvorni plan 2025 (3.)</t>
  </si>
  <si>
    <t>Tekući plan 2025. (4.)</t>
  </si>
  <si>
    <t>Izvršenje I-VI 2025. (5.)</t>
  </si>
  <si>
    <t>66 Prihodi od prodaje proizvoda i robe te pruženih usluga, prihodi od donacija te povrati po protestiranim jamstvima</t>
  </si>
  <si>
    <t>663 cije od pravnih i fizičkih osoba izvan općeg proračuna te povrat donacija i kapitalnih pomoći po protestiranim jamstvima</t>
  </si>
  <si>
    <t>3225 Sitni inventar i autogume</t>
  </si>
  <si>
    <t>3231 Usluge telefona, interneta, pošte i prijevoza</t>
  </si>
  <si>
    <t>38 Rashodi za donacije, kazne, naknade šteta i kapitalne pomoći</t>
  </si>
  <si>
    <t>4221 Uredska oprema i namještaj</t>
  </si>
  <si>
    <t>67 Prihodi iz nadležnog proračuna i od HZZO-a temeljem ugovornih obveza</t>
  </si>
  <si>
    <t>671 Prihodi iz nadležnog proračuna za financiranje redovne djelatnosti proračunskih korisnika</t>
  </si>
  <si>
    <t>6711 Prihodi iz nadležnog proračuna za financiranje rashoda poslovanja</t>
  </si>
  <si>
    <t>343 Ostali financijski rashodi</t>
  </si>
  <si>
    <t xml:space="preserve"> PRIJEDLOG -POLUGODIŠNJI  IZVJEŠTAJ O IZVRŠENJU FINANCIJSKOG PLANA  do 30-6-2025. GODINE                                                                                                                                OSNOVNA ŠKOLA FRANE PETRIĆA, CRES</t>
  </si>
  <si>
    <t>PRIJEDLOG POLUGODIŠNJEG  IZVJEŠTAJA O IZVRŠENJU FINANCIJSKOG PLANA ZA 2025. GODINU - PRIHODI I RASHODI PO EKONOMSKOJ KLASIFIKACIJI</t>
  </si>
  <si>
    <t>PRIJEDLOG POLUGODIŠNJEG  IZVJEŠTAJA O IZVRŠENJU FINANCIJSKOG PLANA ZA 2025. GODINU - PRIHODI I RASHODI PO IZVORIMA FINANCIRANJA</t>
  </si>
  <si>
    <t>OSNOVNA ŠKOLA FRANE PETRIĆA, CRES</t>
  </si>
  <si>
    <t>PRIJEDLOG POLUGODIŠNJEG  IZVJEŠTAJA O IZVRŠENJU FINANCIJSKOG PLANA ZA 2025. GODINU -  RASHODI PO FUNKCIJSKOJ KLASIFIKACIJI</t>
  </si>
  <si>
    <t>PRIJEDLOG POLUGODIŠNJEG  IZVJEŠTAJA O IZVRŠENJU FINANCIJSKOG PLANA ZA 2025. GODINU -  RASHODI PO PROGRAMSKOJ KLASIFIKACIJI</t>
  </si>
  <si>
    <t>Izvor: 582 Prenesena sredstva - pomoći - proračunski korisnici</t>
  </si>
  <si>
    <t>USVAJANJE NA 5. SJEDNOCI ŠO 10-7-2025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</si>
</sst>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#,##0.00\ _k_n;[Red]#,##0.00\ _k_n"/>
    <numFmt numFmtId="166" formatCode="#,##0.00;[Red]#,##0.00"/>
  </numFmts>
  <fonts count="37" x14ac:knownFonts="1">
    <font>
      <sz val="11"/>
      <color theme="1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b/>
      <sz val="14"/>
      <color theme="1"/>
      <name val="Verdana"/>
      <family val="2"/>
      <charset val="238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0"/>
      <color rgb="FF000000"/>
      <name val="Verdana"/>
      <family val="2"/>
      <charset val="238"/>
    </font>
    <font>
      <sz val="9"/>
      <color rgb="FF000000"/>
      <name val="Verdana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9"/>
      <color rgb="FF000000"/>
      <name val="Verdana"/>
      <family val="2"/>
      <charset val="238"/>
    </font>
    <font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sz val="6"/>
      <color theme="1"/>
      <name val="Verdana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6"/>
      <color indexed="8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sz val="8"/>
      <color theme="1"/>
      <name val="Verdana"/>
      <family val="2"/>
      <charset val="238"/>
    </font>
    <font>
      <b/>
      <sz val="9"/>
      <color rgb="FF00000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sz val="7"/>
      <color rgb="FF000000"/>
      <name val="Arial"/>
      <family val="2"/>
      <charset val="238"/>
    </font>
    <font>
      <b/>
      <sz val="7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10"/>
      <color rgb="FF0000FF"/>
      <name val="Arial"/>
      <family val="2"/>
      <charset val="238"/>
    </font>
    <font>
      <sz val="10"/>
      <color rgb="FF0000FF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rgb="FF000000"/>
      <name val="Microsoft Sans Serif"/>
      <family val="2"/>
      <charset val="238"/>
    </font>
    <font>
      <sz val="8"/>
      <color rgb="FF000000"/>
      <name val="Verdana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0E68C"/>
        <bgColor indexed="64"/>
      </patternFill>
    </fill>
    <fill>
      <patternFill patternType="solid">
        <fgColor rgb="FF87CEFA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0" fontId="3" fillId="0" borderId="0"/>
    <xf numFmtId="164" fontId="19" fillId="0" borderId="0" applyFont="0" applyFill="0" applyBorder="0" applyAlignment="0" applyProtection="0"/>
    <xf numFmtId="44" fontId="19" fillId="0" borderId="0" applyFont="0" applyFill="0" applyBorder="0" applyAlignment="0" applyProtection="0"/>
  </cellStyleXfs>
  <cellXfs count="144">
    <xf numFmtId="0" fontId="0" fillId="0" borderId="0" xfId="0"/>
    <xf numFmtId="0" fontId="1" fillId="0" borderId="0" xfId="0" applyFont="1" applyAlignment="1">
      <alignment horizontal="left" indent="1"/>
    </xf>
    <xf numFmtId="0" fontId="2" fillId="0" borderId="0" xfId="0" applyFont="1" applyBorder="1" applyAlignment="1">
      <alignment horizontal="center" vertical="center" wrapText="1"/>
    </xf>
    <xf numFmtId="0" fontId="4" fillId="0" borderId="0" xfId="1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center" vertical="center" wrapText="1" indent="1"/>
    </xf>
    <xf numFmtId="0" fontId="6" fillId="0" borderId="0" xfId="0" applyFont="1" applyAlignment="1">
      <alignment horizontal="left" indent="1"/>
    </xf>
    <xf numFmtId="0" fontId="6" fillId="2" borderId="0" xfId="0" applyFont="1" applyFill="1" applyAlignment="1">
      <alignment horizontal="left" indent="1"/>
    </xf>
    <xf numFmtId="0" fontId="1" fillId="0" borderId="0" xfId="0" applyFont="1" applyFill="1" applyAlignment="1">
      <alignment horizontal="left" indent="1"/>
    </xf>
    <xf numFmtId="0" fontId="1" fillId="0" borderId="0" xfId="0" applyFont="1" applyFill="1" applyAlignment="1">
      <alignment horizontal="center"/>
    </xf>
    <xf numFmtId="0" fontId="13" fillId="0" borderId="0" xfId="0" applyFont="1" applyFill="1"/>
    <xf numFmtId="0" fontId="15" fillId="3" borderId="0" xfId="0" applyFont="1" applyFill="1"/>
    <xf numFmtId="0" fontId="16" fillId="0" borderId="0" xfId="0" applyFont="1"/>
    <xf numFmtId="0" fontId="17" fillId="0" borderId="0" xfId="0" applyFont="1" applyAlignment="1">
      <alignment horizontal="left" indent="1"/>
    </xf>
    <xf numFmtId="0" fontId="18" fillId="0" borderId="0" xfId="0" applyFont="1" applyAlignment="1">
      <alignment horizontal="left" indent="1"/>
    </xf>
    <xf numFmtId="0" fontId="10" fillId="0" borderId="0" xfId="0" applyFont="1" applyAlignment="1">
      <alignment horizontal="left" indent="1"/>
    </xf>
    <xf numFmtId="0" fontId="12" fillId="0" borderId="2" xfId="0" applyFont="1" applyBorder="1" applyAlignment="1">
      <alignment horizontal="center" vertical="center" wrapText="1" indent="1"/>
    </xf>
    <xf numFmtId="0" fontId="6" fillId="2" borderId="0" xfId="0" applyFont="1" applyFill="1" applyAlignment="1">
      <alignment horizontal="left" vertical="center"/>
    </xf>
    <xf numFmtId="0" fontId="9" fillId="0" borderId="2" xfId="0" applyFont="1" applyBorder="1" applyAlignment="1">
      <alignment vertical="center" wrapText="1"/>
    </xf>
    <xf numFmtId="0" fontId="10" fillId="0" borderId="2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wrapText="1" indent="1"/>
    </xf>
    <xf numFmtId="4" fontId="21" fillId="3" borderId="4" xfId="0" applyNumberFormat="1" applyFont="1" applyFill="1" applyBorder="1" applyAlignment="1">
      <alignment horizontal="right" wrapText="1"/>
    </xf>
    <xf numFmtId="0" fontId="21" fillId="3" borderId="7" xfId="0" applyFont="1" applyFill="1" applyBorder="1" applyAlignment="1">
      <alignment wrapText="1"/>
    </xf>
    <xf numFmtId="0" fontId="1" fillId="0" borderId="0" xfId="0" applyFont="1" applyAlignment="1">
      <alignment horizontal="left" vertical="center"/>
    </xf>
    <xf numFmtId="4" fontId="20" fillId="0" borderId="2" xfId="2" applyNumberFormat="1" applyFont="1" applyBorder="1" applyAlignment="1">
      <alignment horizontal="right" wrapText="1"/>
    </xf>
    <xf numFmtId="4" fontId="20" fillId="0" borderId="2" xfId="0" applyNumberFormat="1" applyFont="1" applyBorder="1" applyAlignment="1">
      <alignment horizontal="right" wrapText="1"/>
    </xf>
    <xf numFmtId="4" fontId="21" fillId="0" borderId="2" xfId="0" applyNumberFormat="1" applyFont="1" applyFill="1" applyBorder="1" applyAlignment="1">
      <alignment horizontal="right"/>
    </xf>
    <xf numFmtId="0" fontId="8" fillId="0" borderId="7" xfId="0" applyFont="1" applyFill="1" applyBorder="1" applyAlignment="1">
      <alignment horizontal="left" vertical="center" wrapText="1"/>
    </xf>
    <xf numFmtId="165" fontId="20" fillId="0" borderId="4" xfId="3" applyNumberFormat="1" applyFont="1" applyFill="1" applyBorder="1" applyAlignment="1">
      <alignment wrapText="1"/>
    </xf>
    <xf numFmtId="165" fontId="20" fillId="0" borderId="13" xfId="3" applyNumberFormat="1" applyFont="1" applyFill="1" applyBorder="1" applyAlignment="1">
      <alignment wrapText="1"/>
    </xf>
    <xf numFmtId="0" fontId="8" fillId="0" borderId="8" xfId="0" applyFont="1" applyFill="1" applyBorder="1" applyAlignment="1">
      <alignment horizontal="left" vertical="center" wrapText="1"/>
    </xf>
    <xf numFmtId="4" fontId="21" fillId="0" borderId="9" xfId="0" applyNumberFormat="1" applyFont="1" applyFill="1" applyBorder="1" applyAlignment="1">
      <alignment horizontal="right"/>
    </xf>
    <xf numFmtId="166" fontId="20" fillId="2" borderId="4" xfId="3" applyNumberFormat="1" applyFont="1" applyFill="1" applyBorder="1" applyAlignment="1">
      <alignment wrapText="1"/>
    </xf>
    <xf numFmtId="0" fontId="1" fillId="0" borderId="15" xfId="0" applyFont="1" applyFill="1" applyBorder="1" applyAlignment="1">
      <alignment horizontal="left" indent="1"/>
    </xf>
    <xf numFmtId="0" fontId="21" fillId="3" borderId="5" xfId="0" applyFont="1" applyFill="1" applyBorder="1" applyAlignment="1">
      <alignment wrapText="1"/>
    </xf>
    <xf numFmtId="4" fontId="21" fillId="3" borderId="3" xfId="0" applyNumberFormat="1" applyFont="1" applyFill="1" applyBorder="1" applyAlignment="1">
      <alignment horizontal="right" wrapText="1"/>
    </xf>
    <xf numFmtId="0" fontId="1" fillId="0" borderId="0" xfId="0" applyFont="1" applyFill="1" applyAlignment="1">
      <alignment horizontal="left"/>
    </xf>
    <xf numFmtId="4" fontId="14" fillId="5" borderId="2" xfId="0" applyNumberFormat="1" applyFont="1" applyFill="1" applyBorder="1" applyAlignment="1">
      <alignment horizontal="right" wrapText="1"/>
    </xf>
    <xf numFmtId="0" fontId="14" fillId="7" borderId="5" xfId="0" applyFont="1" applyFill="1" applyBorder="1" applyAlignment="1">
      <alignment horizontal="left" vertical="center" wrapText="1"/>
    </xf>
    <xf numFmtId="4" fontId="14" fillId="7" borderId="3" xfId="0" applyNumberFormat="1" applyFont="1" applyFill="1" applyBorder="1" applyAlignment="1">
      <alignment horizontal="right" wrapText="1"/>
    </xf>
    <xf numFmtId="0" fontId="8" fillId="5" borderId="5" xfId="0" applyFont="1" applyFill="1" applyBorder="1" applyAlignment="1">
      <alignment horizontal="left" vertical="center" wrapText="1" indent="1"/>
    </xf>
    <xf numFmtId="0" fontId="7" fillId="5" borderId="3" xfId="0" applyFont="1" applyFill="1" applyBorder="1" applyAlignment="1">
      <alignment horizontal="left" wrapText="1" indent="1"/>
    </xf>
    <xf numFmtId="0" fontId="6" fillId="5" borderId="6" xfId="0" applyFont="1" applyFill="1" applyBorder="1" applyAlignment="1">
      <alignment horizontal="left" wrapText="1" indent="1"/>
    </xf>
    <xf numFmtId="0" fontId="16" fillId="0" borderId="0" xfId="0" applyFont="1" applyAlignment="1"/>
    <xf numFmtId="0" fontId="8" fillId="5" borderId="14" xfId="0" applyFont="1" applyFill="1" applyBorder="1" applyAlignment="1">
      <alignment horizontal="left" vertical="center" wrapText="1"/>
    </xf>
    <xf numFmtId="4" fontId="21" fillId="5" borderId="2" xfId="0" applyNumberFormat="1" applyFont="1" applyFill="1" applyBorder="1" applyAlignment="1">
      <alignment horizontal="right"/>
    </xf>
    <xf numFmtId="0" fontId="8" fillId="5" borderId="2" xfId="0" applyFont="1" applyFill="1" applyBorder="1" applyAlignment="1">
      <alignment horizontal="left" vertical="center" wrapText="1" indent="1"/>
    </xf>
    <xf numFmtId="0" fontId="5" fillId="5" borderId="2" xfId="0" applyFont="1" applyFill="1" applyBorder="1" applyAlignment="1">
      <alignment horizontal="center" vertical="center" wrapText="1" indent="1"/>
    </xf>
    <xf numFmtId="166" fontId="20" fillId="5" borderId="4" xfId="3" applyNumberFormat="1" applyFont="1" applyFill="1" applyBorder="1" applyAlignment="1">
      <alignment wrapText="1"/>
    </xf>
    <xf numFmtId="0" fontId="7" fillId="5" borderId="7" xfId="0" applyFont="1" applyFill="1" applyBorder="1" applyAlignment="1">
      <alignment horizontal="left" wrapText="1" indent="1"/>
    </xf>
    <xf numFmtId="0" fontId="14" fillId="5" borderId="5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left" vertical="center" wrapText="1"/>
    </xf>
    <xf numFmtId="166" fontId="20" fillId="6" borderId="4" xfId="3" applyNumberFormat="1" applyFont="1" applyFill="1" applyBorder="1" applyAlignment="1">
      <alignment wrapText="1"/>
    </xf>
    <xf numFmtId="0" fontId="5" fillId="0" borderId="17" xfId="0" applyFont="1" applyBorder="1" applyAlignment="1">
      <alignment horizontal="center" vertical="center" wrapText="1" indent="1"/>
    </xf>
    <xf numFmtId="0" fontId="8" fillId="8" borderId="4" xfId="0" applyFont="1" applyFill="1" applyBorder="1" applyAlignment="1">
      <alignment horizontal="left" wrapText="1" indent="1"/>
    </xf>
    <xf numFmtId="0" fontId="6" fillId="8" borderId="4" xfId="0" applyFont="1" applyFill="1" applyBorder="1" applyAlignment="1">
      <alignment horizontal="left" wrapText="1" indent="1"/>
    </xf>
    <xf numFmtId="0" fontId="8" fillId="2" borderId="4" xfId="0" applyFont="1" applyFill="1" applyBorder="1" applyAlignment="1">
      <alignment horizontal="left" wrapText="1" indent="1"/>
    </xf>
    <xf numFmtId="4" fontId="8" fillId="2" borderId="4" xfId="0" applyNumberFormat="1" applyFont="1" applyFill="1" applyBorder="1" applyAlignment="1">
      <alignment horizontal="right" wrapText="1" indent="1"/>
    </xf>
    <xf numFmtId="0" fontId="8" fillId="2" borderId="4" xfId="0" applyFont="1" applyFill="1" applyBorder="1" applyAlignment="1">
      <alignment horizontal="right" wrapText="1" indent="1"/>
    </xf>
    <xf numFmtId="0" fontId="6" fillId="2" borderId="4" xfId="0" applyFont="1" applyFill="1" applyBorder="1" applyAlignment="1">
      <alignment horizontal="right" wrapText="1" indent="1"/>
    </xf>
    <xf numFmtId="0" fontId="6" fillId="2" borderId="4" xfId="0" applyFont="1" applyFill="1" applyBorder="1" applyAlignment="1">
      <alignment horizontal="left" wrapText="1" indent="1"/>
    </xf>
    <xf numFmtId="4" fontId="8" fillId="8" borderId="4" xfId="0" applyNumberFormat="1" applyFont="1" applyFill="1" applyBorder="1" applyAlignment="1">
      <alignment horizontal="right" wrapText="1" indent="1"/>
    </xf>
    <xf numFmtId="0" fontId="8" fillId="8" borderId="4" xfId="0" applyFont="1" applyFill="1" applyBorder="1" applyAlignment="1">
      <alignment horizontal="right" wrapText="1" indent="1"/>
    </xf>
    <xf numFmtId="0" fontId="6" fillId="8" borderId="4" xfId="0" applyFont="1" applyFill="1" applyBorder="1" applyAlignment="1">
      <alignment horizontal="right" wrapText="1" indent="1"/>
    </xf>
    <xf numFmtId="4" fontId="7" fillId="2" borderId="4" xfId="0" applyNumberFormat="1" applyFont="1" applyFill="1" applyBorder="1" applyAlignment="1">
      <alignment horizontal="right" wrapText="1" indent="1"/>
    </xf>
    <xf numFmtId="0" fontId="7" fillId="2" borderId="4" xfId="0" applyFont="1" applyFill="1" applyBorder="1" applyAlignment="1">
      <alignment horizontal="right" wrapText="1" indent="1"/>
    </xf>
    <xf numFmtId="0" fontId="7" fillId="2" borderId="4" xfId="0" applyFont="1" applyFill="1" applyBorder="1" applyAlignment="1">
      <alignment horizontal="left" wrapText="1" indent="1"/>
    </xf>
    <xf numFmtId="0" fontId="8" fillId="2" borderId="4" xfId="0" applyFont="1" applyFill="1" applyBorder="1" applyAlignment="1">
      <alignment horizontal="left" wrapText="1" indent="3"/>
    </xf>
    <xf numFmtId="0" fontId="26" fillId="0" borderId="0" xfId="0" applyFont="1"/>
    <xf numFmtId="0" fontId="27" fillId="0" borderId="0" xfId="0" applyFont="1"/>
    <xf numFmtId="0" fontId="30" fillId="2" borderId="4" xfId="0" applyFont="1" applyFill="1" applyBorder="1" applyAlignment="1">
      <alignment horizontal="left" wrapText="1" indent="3"/>
    </xf>
    <xf numFmtId="0" fontId="26" fillId="0" borderId="0" xfId="0" applyFont="1" applyAlignment="1">
      <alignment horizontal="center" vertical="center"/>
    </xf>
    <xf numFmtId="0" fontId="30" fillId="2" borderId="4" xfId="0" applyFont="1" applyFill="1" applyBorder="1" applyAlignment="1">
      <alignment horizontal="left" wrapText="1" indent="4"/>
    </xf>
    <xf numFmtId="0" fontId="29" fillId="2" borderId="4" xfId="0" applyFont="1" applyFill="1" applyBorder="1" applyAlignment="1">
      <alignment horizontal="left" wrapText="1" indent="5"/>
    </xf>
    <xf numFmtId="4" fontId="31" fillId="2" borderId="4" xfId="0" applyNumberFormat="1" applyFont="1" applyFill="1" applyBorder="1" applyAlignment="1">
      <alignment horizontal="right" wrapText="1" indent="1"/>
    </xf>
    <xf numFmtId="4" fontId="28" fillId="2" borderId="4" xfId="0" applyNumberFormat="1" applyFont="1" applyFill="1" applyBorder="1" applyAlignment="1">
      <alignment horizontal="right" wrapText="1" indent="1"/>
    </xf>
    <xf numFmtId="0" fontId="28" fillId="2" borderId="4" xfId="0" applyFont="1" applyFill="1" applyBorder="1" applyAlignment="1">
      <alignment horizontal="right" wrapText="1" indent="1"/>
    </xf>
    <xf numFmtId="0" fontId="28" fillId="2" borderId="4" xfId="0" applyFont="1" applyFill="1" applyBorder="1" applyAlignment="1">
      <alignment horizontal="left" wrapText="1" indent="1"/>
    </xf>
    <xf numFmtId="0" fontId="7" fillId="2" borderId="0" xfId="0" applyFont="1" applyFill="1" applyBorder="1" applyAlignment="1">
      <alignment horizontal="left" wrapText="1" indent="1"/>
    </xf>
    <xf numFmtId="4" fontId="7" fillId="2" borderId="0" xfId="0" applyNumberFormat="1" applyFont="1" applyFill="1" applyBorder="1" applyAlignment="1">
      <alignment horizontal="right" wrapText="1" indent="1"/>
    </xf>
    <xf numFmtId="0" fontId="7" fillId="2" borderId="0" xfId="0" applyFont="1" applyFill="1" applyBorder="1" applyAlignment="1">
      <alignment horizontal="right" wrapText="1" indent="1"/>
    </xf>
    <xf numFmtId="0" fontId="6" fillId="2" borderId="0" xfId="0" applyFont="1" applyFill="1" applyBorder="1" applyAlignment="1">
      <alignment horizontal="left" wrapText="1" indent="1"/>
    </xf>
    <xf numFmtId="0" fontId="7" fillId="2" borderId="0" xfId="0" applyFont="1" applyFill="1" applyBorder="1" applyAlignment="1">
      <alignment horizontal="left" wrapText="1" indent="2"/>
    </xf>
    <xf numFmtId="0" fontId="0" fillId="0" borderId="0" xfId="0" applyBorder="1"/>
    <xf numFmtId="0" fontId="8" fillId="3" borderId="0" xfId="0" applyFont="1" applyFill="1" applyBorder="1" applyAlignment="1">
      <alignment horizontal="left" wrapText="1" indent="1"/>
    </xf>
    <xf numFmtId="4" fontId="8" fillId="3" borderId="0" xfId="0" applyNumberFormat="1" applyFont="1" applyFill="1" applyBorder="1" applyAlignment="1">
      <alignment horizontal="right" wrapText="1" indent="1"/>
    </xf>
    <xf numFmtId="0" fontId="8" fillId="3" borderId="0" xfId="0" applyFont="1" applyFill="1" applyBorder="1" applyAlignment="1">
      <alignment horizontal="right" wrapText="1" indent="1"/>
    </xf>
    <xf numFmtId="0" fontId="6" fillId="3" borderId="0" xfId="0" applyFont="1" applyFill="1" applyBorder="1" applyAlignment="1">
      <alignment horizontal="right" wrapText="1" indent="1"/>
    </xf>
    <xf numFmtId="0" fontId="0" fillId="3" borderId="0" xfId="0" applyFill="1"/>
    <xf numFmtId="0" fontId="7" fillId="2" borderId="4" xfId="0" applyFont="1" applyFill="1" applyBorder="1" applyAlignment="1">
      <alignment horizontal="left" wrapText="1" indent="3"/>
    </xf>
    <xf numFmtId="0" fontId="29" fillId="3" borderId="0" xfId="0" applyFont="1" applyFill="1" applyBorder="1" applyAlignment="1">
      <alignment horizontal="left" vertical="center" wrapText="1" indent="3"/>
    </xf>
    <xf numFmtId="0" fontId="7" fillId="3" borderId="0" xfId="0" applyFont="1" applyFill="1" applyBorder="1" applyAlignment="1">
      <alignment horizontal="right" wrapText="1" indent="1"/>
    </xf>
    <xf numFmtId="0" fontId="7" fillId="3" borderId="0" xfId="0" applyFont="1" applyFill="1" applyBorder="1" applyAlignment="1">
      <alignment horizontal="left" wrapText="1" indent="1"/>
    </xf>
    <xf numFmtId="0" fontId="6" fillId="3" borderId="0" xfId="0" applyFont="1" applyFill="1" applyBorder="1" applyAlignment="1">
      <alignment horizontal="left" wrapText="1" indent="1"/>
    </xf>
    <xf numFmtId="0" fontId="0" fillId="3" borderId="0" xfId="0" applyFill="1" applyBorder="1"/>
    <xf numFmtId="0" fontId="7" fillId="2" borderId="18" xfId="0" applyFont="1" applyFill="1" applyBorder="1" applyAlignment="1">
      <alignment horizontal="left" wrapText="1" indent="3"/>
    </xf>
    <xf numFmtId="4" fontId="7" fillId="2" borderId="18" xfId="0" applyNumberFormat="1" applyFont="1" applyFill="1" applyBorder="1" applyAlignment="1">
      <alignment horizontal="right" wrapText="1" indent="1"/>
    </xf>
    <xf numFmtId="0" fontId="7" fillId="2" borderId="18" xfId="0" applyFont="1" applyFill="1" applyBorder="1" applyAlignment="1">
      <alignment horizontal="left" wrapText="1" indent="1"/>
    </xf>
    <xf numFmtId="0" fontId="7" fillId="2" borderId="18" xfId="0" applyFont="1" applyFill="1" applyBorder="1" applyAlignment="1">
      <alignment horizontal="right" wrapText="1" indent="1"/>
    </xf>
    <xf numFmtId="0" fontId="6" fillId="2" borderId="18" xfId="0" applyFont="1" applyFill="1" applyBorder="1" applyAlignment="1">
      <alignment horizontal="left" wrapText="1" indent="1"/>
    </xf>
    <xf numFmtId="0" fontId="8" fillId="8" borderId="2" xfId="0" applyFont="1" applyFill="1" applyBorder="1" applyAlignment="1">
      <alignment horizontal="left" wrapText="1" indent="1"/>
    </xf>
    <xf numFmtId="4" fontId="8" fillId="8" borderId="2" xfId="0" applyNumberFormat="1" applyFont="1" applyFill="1" applyBorder="1" applyAlignment="1">
      <alignment horizontal="right" wrapText="1" indent="1"/>
    </xf>
    <xf numFmtId="0" fontId="8" fillId="8" borderId="2" xfId="0" applyFont="1" applyFill="1" applyBorder="1" applyAlignment="1">
      <alignment horizontal="right" wrapText="1" indent="1"/>
    </xf>
    <xf numFmtId="0" fontId="6" fillId="8" borderId="2" xfId="0" applyFont="1" applyFill="1" applyBorder="1" applyAlignment="1">
      <alignment horizontal="right" wrapText="1" indent="1"/>
    </xf>
    <xf numFmtId="0" fontId="7" fillId="8" borderId="4" xfId="0" applyFont="1" applyFill="1" applyBorder="1" applyAlignment="1">
      <alignment horizontal="right" wrapText="1" indent="1"/>
    </xf>
    <xf numFmtId="0" fontId="8" fillId="9" borderId="4" xfId="0" applyFont="1" applyFill="1" applyBorder="1" applyAlignment="1">
      <alignment horizontal="left" wrapText="1" indent="1"/>
    </xf>
    <xf numFmtId="0" fontId="8" fillId="2" borderId="4" xfId="0" applyFont="1" applyFill="1" applyBorder="1" applyAlignment="1">
      <alignment horizontal="left" wrapText="1" indent="4"/>
    </xf>
    <xf numFmtId="0" fontId="7" fillId="2" borderId="4" xfId="0" applyFont="1" applyFill="1" applyBorder="1" applyAlignment="1">
      <alignment horizontal="left" wrapText="1" indent="5"/>
    </xf>
    <xf numFmtId="0" fontId="32" fillId="2" borderId="4" xfId="0" applyFont="1" applyFill="1" applyBorder="1" applyAlignment="1">
      <alignment horizontal="left" wrapText="1" indent="2"/>
    </xf>
    <xf numFmtId="0" fontId="11" fillId="0" borderId="0" xfId="0" applyFont="1" applyAlignment="1">
      <alignment vertical="center" wrapText="1"/>
    </xf>
    <xf numFmtId="0" fontId="28" fillId="2" borderId="4" xfId="0" applyFont="1" applyFill="1" applyBorder="1" applyAlignment="1">
      <alignment horizontal="left" wrapText="1" indent="3"/>
    </xf>
    <xf numFmtId="0" fontId="0" fillId="0" borderId="0" xfId="0" applyFont="1"/>
    <xf numFmtId="0" fontId="9" fillId="0" borderId="17" xfId="0" applyFont="1" applyBorder="1" applyAlignment="1">
      <alignment horizontal="center" vertical="center" wrapText="1" indent="1"/>
    </xf>
    <xf numFmtId="4" fontId="7" fillId="9" borderId="4" xfId="0" applyNumberFormat="1" applyFont="1" applyFill="1" applyBorder="1" applyAlignment="1">
      <alignment horizontal="right" wrapText="1" indent="1"/>
    </xf>
    <xf numFmtId="0" fontId="7" fillId="9" borderId="4" xfId="0" applyFont="1" applyFill="1" applyBorder="1" applyAlignment="1">
      <alignment horizontal="right" wrapText="1" indent="1"/>
    </xf>
    <xf numFmtId="0" fontId="7" fillId="9" borderId="4" xfId="0" applyFont="1" applyFill="1" applyBorder="1" applyAlignment="1">
      <alignment horizontal="left" wrapText="1" indent="1"/>
    </xf>
    <xf numFmtId="4" fontId="33" fillId="2" borderId="4" xfId="0" applyNumberFormat="1" applyFont="1" applyFill="1" applyBorder="1" applyAlignment="1">
      <alignment horizontal="right" wrapText="1" indent="1"/>
    </xf>
    <xf numFmtId="0" fontId="33" fillId="2" borderId="4" xfId="0" applyFont="1" applyFill="1" applyBorder="1" applyAlignment="1">
      <alignment horizontal="right" wrapText="1" indent="1"/>
    </xf>
    <xf numFmtId="0" fontId="28" fillId="2" borderId="4" xfId="0" applyFont="1" applyFill="1" applyBorder="1" applyAlignment="1">
      <alignment horizontal="left" wrapText="1" indent="5"/>
    </xf>
    <xf numFmtId="0" fontId="34" fillId="0" borderId="0" xfId="0" applyFont="1"/>
    <xf numFmtId="0" fontId="34" fillId="0" borderId="0" xfId="0" applyFont="1" applyAlignment="1">
      <alignment horizontal="center" vertical="center"/>
    </xf>
    <xf numFmtId="0" fontId="31" fillId="2" borderId="4" xfId="0" applyFont="1" applyFill="1" applyBorder="1" applyAlignment="1">
      <alignment horizontal="left" wrapText="1" indent="3"/>
    </xf>
    <xf numFmtId="0" fontId="25" fillId="2" borderId="4" xfId="0" applyFont="1" applyFill="1" applyBorder="1" applyAlignment="1">
      <alignment horizontal="left" wrapText="1" indent="3"/>
    </xf>
    <xf numFmtId="0" fontId="35" fillId="2" borderId="4" xfId="0" applyFont="1" applyFill="1" applyBorder="1" applyAlignment="1">
      <alignment horizontal="left" wrapText="1" indent="1"/>
    </xf>
    <xf numFmtId="4" fontId="35" fillId="2" borderId="4" xfId="0" applyNumberFormat="1" applyFont="1" applyFill="1" applyBorder="1" applyAlignment="1">
      <alignment horizontal="right" wrapText="1" indent="1"/>
    </xf>
    <xf numFmtId="0" fontId="35" fillId="2" borderId="4" xfId="0" applyFont="1" applyFill="1" applyBorder="1" applyAlignment="1">
      <alignment horizontal="right" wrapText="1" indent="1"/>
    </xf>
    <xf numFmtId="0" fontId="36" fillId="2" borderId="4" xfId="0" applyFont="1" applyFill="1" applyBorder="1" applyAlignment="1">
      <alignment horizontal="right" wrapText="1" indent="1"/>
    </xf>
    <xf numFmtId="0" fontId="35" fillId="2" borderId="4" xfId="0" applyFont="1" applyFill="1" applyBorder="1" applyAlignment="1">
      <alignment horizontal="left" wrapText="1" indent="4"/>
    </xf>
    <xf numFmtId="0" fontId="36" fillId="2" borderId="4" xfId="0" applyFont="1" applyFill="1" applyBorder="1" applyAlignment="1">
      <alignment horizontal="left" wrapText="1" indent="1"/>
    </xf>
    <xf numFmtId="0" fontId="35" fillId="2" borderId="4" xfId="0" applyFont="1" applyFill="1" applyBorder="1" applyAlignment="1">
      <alignment horizontal="left" wrapText="1" indent="2"/>
    </xf>
    <xf numFmtId="0" fontId="28" fillId="2" borderId="4" xfId="0" applyFont="1" applyFill="1" applyBorder="1" applyAlignment="1">
      <alignment horizontal="left" wrapText="1" indent="2"/>
    </xf>
    <xf numFmtId="0" fontId="31" fillId="2" borderId="4" xfId="0" applyFont="1" applyFill="1" applyBorder="1" applyAlignment="1">
      <alignment horizontal="left" wrapText="1" indent="1"/>
    </xf>
    <xf numFmtId="0" fontId="4" fillId="0" borderId="0" xfId="1" applyNumberFormat="1" applyFont="1" applyFill="1" applyBorder="1" applyAlignment="1" applyProtection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4" borderId="0" xfId="1" applyNumberFormat="1" applyFont="1" applyFill="1" applyBorder="1" applyAlignment="1" applyProtection="1">
      <alignment horizontal="center" vertical="center"/>
    </xf>
    <xf numFmtId="0" fontId="4" fillId="0" borderId="10" xfId="1" applyNumberFormat="1" applyFont="1" applyFill="1" applyBorder="1" applyAlignment="1" applyProtection="1">
      <alignment horizontal="center"/>
    </xf>
    <xf numFmtId="0" fontId="4" fillId="0" borderId="11" xfId="1" applyNumberFormat="1" applyFont="1" applyFill="1" applyBorder="1" applyAlignment="1" applyProtection="1">
      <alignment horizontal="center"/>
    </xf>
    <xf numFmtId="0" fontId="4" fillId="0" borderId="12" xfId="1" applyNumberFormat="1" applyFont="1" applyFill="1" applyBorder="1" applyAlignment="1" applyProtection="1">
      <alignment horizontal="center"/>
    </xf>
    <xf numFmtId="0" fontId="4" fillId="0" borderId="9" xfId="1" applyNumberFormat="1" applyFont="1" applyFill="1" applyBorder="1" applyAlignment="1" applyProtection="1">
      <alignment horizontal="center"/>
    </xf>
    <xf numFmtId="0" fontId="4" fillId="0" borderId="8" xfId="1" applyNumberFormat="1" applyFont="1" applyFill="1" applyBorder="1" applyAlignment="1" applyProtection="1">
      <alignment horizontal="center" vertical="center"/>
    </xf>
    <xf numFmtId="4" fontId="23" fillId="2" borderId="16" xfId="0" applyNumberFormat="1" applyFont="1" applyFill="1" applyBorder="1" applyAlignment="1">
      <alignment horizontal="center"/>
    </xf>
    <xf numFmtId="0" fontId="24" fillId="0" borderId="0" xfId="0" applyFont="1" applyAlignment="1">
      <alignment horizontal="left" wrapText="1" indent="1"/>
    </xf>
    <xf numFmtId="0" fontId="0" fillId="0" borderId="0" xfId="0" applyAlignment="1">
      <alignment horizontal="left" wrapText="1" indent="1"/>
    </xf>
    <xf numFmtId="0" fontId="11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</cellXfs>
  <cellStyles count="4">
    <cellStyle name="Normalno" xfId="0" builtinId="0"/>
    <cellStyle name="Obično_bilanca" xfId="1" xr:uid="{00000000-0005-0000-0000-000001000000}"/>
    <cellStyle name="Valuta" xfId="3" builtinId="4"/>
    <cellStyle name="Zarez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showGridLines="0" tabSelected="1" zoomScale="80" zoomScaleNormal="80" workbookViewId="0">
      <selection activeCell="A49" sqref="A49"/>
    </sheetView>
  </sheetViews>
  <sheetFormatPr defaultColWidth="9.140625" defaultRowHeight="11.25" x14ac:dyDescent="0.15"/>
  <cols>
    <col min="1" max="1" width="38.42578125" style="1" customWidth="1"/>
    <col min="2" max="2" width="16.85546875" style="1" customWidth="1"/>
    <col min="3" max="3" width="17.42578125" style="1" customWidth="1"/>
    <col min="4" max="5" width="17.140625" style="1" customWidth="1"/>
    <col min="6" max="6" width="12" style="1" customWidth="1"/>
    <col min="7" max="7" width="11.85546875" style="1" customWidth="1"/>
    <col min="8" max="16384" width="9.140625" style="1"/>
  </cols>
  <sheetData>
    <row r="1" spans="1:7" ht="71.45" customHeight="1" thickBot="1" x14ac:dyDescent="0.2">
      <c r="A1" s="132" t="s">
        <v>162</v>
      </c>
      <c r="B1" s="132"/>
      <c r="C1" s="132"/>
      <c r="D1" s="132"/>
      <c r="E1" s="132"/>
      <c r="F1" s="132"/>
      <c r="G1" s="132"/>
    </row>
    <row r="2" spans="1:7" ht="54" customHeight="1" x14ac:dyDescent="0.15">
      <c r="A2" s="2"/>
      <c r="B2" s="2"/>
      <c r="C2" s="2" t="s">
        <v>13</v>
      </c>
      <c r="D2" s="2"/>
      <c r="E2" s="2"/>
      <c r="F2" s="2"/>
      <c r="G2" s="2"/>
    </row>
    <row r="3" spans="1:7" s="22" customFormat="1" ht="33" customHeight="1" x14ac:dyDescent="0.25">
      <c r="A3" s="133" t="s">
        <v>12</v>
      </c>
      <c r="B3" s="133"/>
      <c r="C3" s="133"/>
      <c r="D3" s="133"/>
      <c r="E3" s="133"/>
      <c r="F3" s="133"/>
      <c r="G3" s="133"/>
    </row>
    <row r="4" spans="1:7" ht="12" hidden="1" customHeight="1" x14ac:dyDescent="0.15">
      <c r="A4" s="3"/>
      <c r="B4" s="3"/>
      <c r="C4" s="3"/>
      <c r="D4" s="3"/>
      <c r="E4" s="3"/>
      <c r="F4" s="3"/>
      <c r="G4" s="3"/>
    </row>
    <row r="5" spans="1:7" ht="41.1" customHeight="1" x14ac:dyDescent="0.3">
      <c r="A5" s="134" t="s">
        <v>0</v>
      </c>
      <c r="B5" s="135"/>
      <c r="C5" s="135"/>
      <c r="D5" s="135"/>
      <c r="E5" s="135"/>
      <c r="F5" s="135"/>
      <c r="G5" s="136"/>
    </row>
    <row r="6" spans="1:7" s="5" customFormat="1" ht="51.6" customHeight="1" x14ac:dyDescent="0.15">
      <c r="A6" s="4" t="s">
        <v>1</v>
      </c>
      <c r="B6" s="15" t="s">
        <v>140</v>
      </c>
      <c r="C6" s="15" t="s">
        <v>141</v>
      </c>
      <c r="D6" s="15" t="s">
        <v>145</v>
      </c>
      <c r="E6" s="15" t="s">
        <v>142</v>
      </c>
      <c r="F6" s="15" t="s">
        <v>143</v>
      </c>
      <c r="G6" s="15" t="s">
        <v>144</v>
      </c>
    </row>
    <row r="7" spans="1:7" s="6" customFormat="1" ht="17.25" customHeight="1" x14ac:dyDescent="0.2">
      <c r="A7" s="39" t="s">
        <v>0</v>
      </c>
      <c r="B7" s="40"/>
      <c r="C7" s="40"/>
      <c r="D7" s="40"/>
      <c r="E7" s="40"/>
      <c r="F7" s="40"/>
      <c r="G7" s="41"/>
    </row>
    <row r="8" spans="1:7" s="6" customFormat="1" ht="18" customHeight="1" x14ac:dyDescent="0.2">
      <c r="A8" s="19" t="s">
        <v>7</v>
      </c>
      <c r="B8" s="31">
        <v>703777.69</v>
      </c>
      <c r="C8" s="31">
        <v>1478043.99</v>
      </c>
      <c r="D8" s="31">
        <v>1478043.99</v>
      </c>
      <c r="E8" s="31">
        <v>812896.17</v>
      </c>
      <c r="F8" s="31">
        <v>115.5</v>
      </c>
      <c r="G8" s="31">
        <v>55</v>
      </c>
    </row>
    <row r="9" spans="1:7" s="6" customFormat="1" ht="18" customHeight="1" x14ac:dyDescent="0.2">
      <c r="A9" s="19" t="s">
        <v>8</v>
      </c>
      <c r="B9" s="31"/>
      <c r="C9" s="31"/>
      <c r="D9" s="31"/>
      <c r="E9" s="31"/>
      <c r="F9" s="31"/>
      <c r="G9" s="31"/>
    </row>
    <row r="10" spans="1:7" s="6" customFormat="1" ht="18" customHeight="1" x14ac:dyDescent="0.2">
      <c r="A10" s="48" t="s">
        <v>15</v>
      </c>
      <c r="B10" s="47">
        <f>B8+B9</f>
        <v>703777.69</v>
      </c>
      <c r="C10" s="47">
        <f t="shared" ref="C10:E10" si="0">C8+C9</f>
        <v>1478043.99</v>
      </c>
      <c r="D10" s="47">
        <f t="shared" si="0"/>
        <v>1478043.99</v>
      </c>
      <c r="E10" s="47">
        <f t="shared" si="0"/>
        <v>812896.17</v>
      </c>
      <c r="F10" s="31">
        <f t="shared" ref="F10:F14" si="1">E10/B10*100</f>
        <v>115.50468017819662</v>
      </c>
      <c r="G10" s="31">
        <f t="shared" ref="G10:G13" si="2">E10/D10*100</f>
        <v>54.998103946825026</v>
      </c>
    </row>
    <row r="11" spans="1:7" s="6" customFormat="1" ht="18" customHeight="1" x14ac:dyDescent="0.2">
      <c r="A11" s="19" t="s">
        <v>9</v>
      </c>
      <c r="B11" s="31">
        <v>690276.5</v>
      </c>
      <c r="C11" s="31">
        <v>1452433.99</v>
      </c>
      <c r="D11" s="31">
        <v>1452433.99</v>
      </c>
      <c r="E11" s="31">
        <v>921151.39</v>
      </c>
      <c r="F11" s="31">
        <v>133.44999999999999</v>
      </c>
      <c r="G11" s="31">
        <v>63.42</v>
      </c>
    </row>
    <row r="12" spans="1:7" s="6" customFormat="1" ht="18" customHeight="1" x14ac:dyDescent="0.2">
      <c r="A12" s="19" t="s">
        <v>10</v>
      </c>
      <c r="B12" s="31">
        <v>4398.93</v>
      </c>
      <c r="C12" s="31">
        <v>25610</v>
      </c>
      <c r="D12" s="31">
        <v>25610</v>
      </c>
      <c r="E12" s="31">
        <v>6816.49</v>
      </c>
      <c r="F12" s="31">
        <v>154.96</v>
      </c>
      <c r="G12" s="31">
        <v>26.62</v>
      </c>
    </row>
    <row r="13" spans="1:7" s="6" customFormat="1" ht="18" customHeight="1" x14ac:dyDescent="0.2">
      <c r="A13" s="48" t="s">
        <v>16</v>
      </c>
      <c r="B13" s="47">
        <f>B11+B12</f>
        <v>694675.43</v>
      </c>
      <c r="C13" s="47">
        <f t="shared" ref="C13:E13" si="3">C11+C12</f>
        <v>1478043.99</v>
      </c>
      <c r="D13" s="47">
        <f t="shared" si="3"/>
        <v>1478043.99</v>
      </c>
      <c r="E13" s="47">
        <f t="shared" si="3"/>
        <v>927967.88</v>
      </c>
      <c r="F13" s="31">
        <f t="shared" si="1"/>
        <v>133.58294246854246</v>
      </c>
      <c r="G13" s="31">
        <f t="shared" si="2"/>
        <v>62.783508899488169</v>
      </c>
    </row>
    <row r="14" spans="1:7" s="16" customFormat="1" ht="27" customHeight="1" x14ac:dyDescent="0.2">
      <c r="A14" s="50" t="s">
        <v>19</v>
      </c>
      <c r="B14" s="51">
        <f>B10-B13</f>
        <v>9102.2599999998929</v>
      </c>
      <c r="C14" s="51">
        <f t="shared" ref="C14:E14" si="4">C10-C13</f>
        <v>0</v>
      </c>
      <c r="D14" s="51">
        <f t="shared" si="4"/>
        <v>0</v>
      </c>
      <c r="E14" s="51">
        <f t="shared" si="4"/>
        <v>-115071.70999999996</v>
      </c>
      <c r="F14" s="31">
        <f t="shared" si="1"/>
        <v>-1264.2103169982106</v>
      </c>
      <c r="G14" s="31"/>
    </row>
    <row r="15" spans="1:7" s="16" customFormat="1" ht="27" customHeight="1" x14ac:dyDescent="0.2">
      <c r="A15" s="26"/>
      <c r="B15" s="27"/>
      <c r="C15" s="27"/>
      <c r="D15" s="27"/>
      <c r="E15" s="27"/>
      <c r="F15" s="27"/>
      <c r="G15" s="28"/>
    </row>
    <row r="17" spans="1:7" s="7" customFormat="1" x14ac:dyDescent="0.15"/>
    <row r="18" spans="1:7" s="7" customFormat="1" ht="26.45" customHeight="1" x14ac:dyDescent="0.15">
      <c r="A18" s="138" t="s">
        <v>3</v>
      </c>
      <c r="B18" s="138"/>
      <c r="C18" s="138"/>
      <c r="D18" s="138"/>
      <c r="E18" s="138"/>
      <c r="F18" s="138"/>
      <c r="G18" s="138"/>
    </row>
    <row r="19" spans="1:7" s="7" customFormat="1" ht="48" customHeight="1" x14ac:dyDescent="0.15">
      <c r="A19" s="4" t="s">
        <v>1</v>
      </c>
      <c r="B19" s="15" t="s">
        <v>140</v>
      </c>
      <c r="C19" s="15" t="s">
        <v>141</v>
      </c>
      <c r="D19" s="15" t="s">
        <v>145</v>
      </c>
      <c r="E19" s="15" t="s">
        <v>142</v>
      </c>
      <c r="F19" s="15" t="s">
        <v>143</v>
      </c>
      <c r="G19" s="15" t="s">
        <v>144</v>
      </c>
    </row>
    <row r="20" spans="1:7" s="7" customFormat="1" ht="15.75" customHeight="1" x14ac:dyDescent="0.15">
      <c r="A20" s="45" t="s">
        <v>6</v>
      </c>
      <c r="B20" s="46"/>
      <c r="C20" s="46"/>
      <c r="D20" s="46"/>
      <c r="E20" s="46"/>
      <c r="F20" s="46"/>
      <c r="G20" s="46"/>
    </row>
    <row r="21" spans="1:7" s="7" customFormat="1" ht="14.25" customHeight="1" x14ac:dyDescent="0.2">
      <c r="A21" s="17" t="s">
        <v>4</v>
      </c>
      <c r="B21" s="23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</row>
    <row r="22" spans="1:7" s="8" customFormat="1" ht="15" customHeight="1" x14ac:dyDescent="0.2">
      <c r="A22" s="18" t="s">
        <v>5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</row>
    <row r="23" spans="1:7" s="8" customFormat="1" ht="20.25" customHeight="1" x14ac:dyDescent="0.2">
      <c r="A23" s="43" t="s">
        <v>17</v>
      </c>
      <c r="B23" s="44">
        <v>0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</row>
    <row r="24" spans="1:7" s="8" customFormat="1" ht="30.95" customHeight="1" x14ac:dyDescent="0.2">
      <c r="A24" s="29"/>
      <c r="B24" s="30"/>
      <c r="C24" s="30"/>
      <c r="D24" s="30"/>
      <c r="E24" s="30"/>
      <c r="F24" s="30"/>
      <c r="G24" s="30"/>
    </row>
    <row r="25" spans="1:7" s="8" customFormat="1" ht="20.100000000000001" hidden="1" customHeight="1" x14ac:dyDescent="0.2">
      <c r="A25" s="29"/>
      <c r="B25" s="30"/>
      <c r="C25" s="30"/>
      <c r="D25" s="30"/>
      <c r="E25" s="30"/>
      <c r="F25" s="30"/>
      <c r="G25" s="30"/>
    </row>
    <row r="26" spans="1:7" s="7" customFormat="1" ht="51.95" customHeight="1" x14ac:dyDescent="0.3">
      <c r="A26" s="137" t="s">
        <v>21</v>
      </c>
      <c r="B26" s="137"/>
      <c r="C26" s="137"/>
      <c r="D26" s="137"/>
      <c r="E26" s="137"/>
      <c r="F26" s="137"/>
      <c r="G26" s="137"/>
    </row>
    <row r="27" spans="1:7" s="9" customFormat="1" ht="47.45" customHeight="1" x14ac:dyDescent="0.25">
      <c r="A27" s="4"/>
      <c r="B27" s="15" t="s">
        <v>140</v>
      </c>
      <c r="C27" s="15" t="s">
        <v>141</v>
      </c>
      <c r="D27" s="15" t="s">
        <v>145</v>
      </c>
      <c r="E27" s="15" t="s">
        <v>142</v>
      </c>
      <c r="F27" s="15" t="s">
        <v>143</v>
      </c>
      <c r="G27" s="15" t="s">
        <v>144</v>
      </c>
    </row>
    <row r="28" spans="1:7" s="9" customFormat="1" ht="32.1" customHeight="1" x14ac:dyDescent="0.25">
      <c r="A28" s="37" t="s">
        <v>18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</row>
    <row r="29" spans="1:7" s="10" customFormat="1" ht="31.5" customHeight="1" x14ac:dyDescent="0.25">
      <c r="A29" s="21" t="s">
        <v>20</v>
      </c>
      <c r="B29" s="20">
        <v>103468.65</v>
      </c>
      <c r="C29" s="20">
        <v>0</v>
      </c>
      <c r="D29" s="20">
        <v>0</v>
      </c>
      <c r="E29" s="20">
        <v>5525.69</v>
      </c>
      <c r="F29" s="20">
        <f>E29/B29*100</f>
        <v>5.3404485319949568</v>
      </c>
      <c r="G29" s="20">
        <v>0</v>
      </c>
    </row>
    <row r="30" spans="1:7" s="11" customFormat="1" ht="27.95" customHeight="1" x14ac:dyDescent="0.2">
      <c r="A30" s="21" t="s">
        <v>11</v>
      </c>
      <c r="B30" s="20">
        <v>0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</row>
    <row r="31" spans="1:7" s="42" customFormat="1" ht="52.5" customHeight="1" x14ac:dyDescent="0.3">
      <c r="A31" s="139" t="s">
        <v>14</v>
      </c>
      <c r="B31" s="139"/>
      <c r="C31" s="139"/>
      <c r="D31" s="139"/>
      <c r="E31" s="139"/>
      <c r="F31" s="139"/>
      <c r="G31" s="139"/>
    </row>
    <row r="32" spans="1:7" ht="20.25" hidden="1" customHeight="1" x14ac:dyDescent="0.15"/>
    <row r="33" spans="1:7" ht="0.75" customHeight="1" x14ac:dyDescent="0.15"/>
    <row r="34" spans="1:7" ht="48.6" customHeight="1" x14ac:dyDescent="0.15">
      <c r="A34" s="4" t="s">
        <v>1</v>
      </c>
      <c r="B34" s="4" t="s">
        <v>146</v>
      </c>
      <c r="C34" s="15"/>
      <c r="D34" s="15"/>
      <c r="E34" s="4" t="s">
        <v>147</v>
      </c>
      <c r="F34" s="15" t="s">
        <v>2</v>
      </c>
      <c r="G34" s="15"/>
    </row>
    <row r="35" spans="1:7" s="35" customFormat="1" ht="0.6" customHeight="1" x14ac:dyDescent="0.3">
      <c r="A35" s="131" t="s">
        <v>14</v>
      </c>
      <c r="B35" s="131"/>
      <c r="C35" s="131"/>
      <c r="D35" s="131"/>
      <c r="E35" s="131"/>
      <c r="F35" s="131"/>
      <c r="G35" s="131"/>
    </row>
    <row r="36" spans="1:7" s="7" customFormat="1" ht="0.75" hidden="1" customHeight="1" x14ac:dyDescent="0.15">
      <c r="A36" s="32"/>
      <c r="B36" s="32"/>
      <c r="C36" s="32"/>
      <c r="D36" s="32"/>
      <c r="E36" s="32"/>
      <c r="F36" s="32"/>
      <c r="G36" s="32"/>
    </row>
    <row r="37" spans="1:7" s="9" customFormat="1" ht="39.950000000000003" customHeight="1" x14ac:dyDescent="0.25">
      <c r="A37" s="49" t="s">
        <v>22</v>
      </c>
      <c r="B37" s="36">
        <v>0</v>
      </c>
      <c r="C37" s="36"/>
      <c r="D37" s="36"/>
      <c r="E37" s="36">
        <v>0</v>
      </c>
      <c r="F37" s="36">
        <v>0</v>
      </c>
      <c r="G37" s="36"/>
    </row>
    <row r="38" spans="1:7" s="10" customFormat="1" ht="36.950000000000003" customHeight="1" x14ac:dyDescent="0.25">
      <c r="A38" s="33" t="s">
        <v>24</v>
      </c>
      <c r="B38" s="34">
        <v>103468.65</v>
      </c>
      <c r="C38" s="34"/>
      <c r="D38" s="34"/>
      <c r="E38" s="34">
        <v>103468.65</v>
      </c>
      <c r="F38" s="34">
        <f>E38/B38*100</f>
        <v>100</v>
      </c>
      <c r="G38" s="34"/>
    </row>
    <row r="39" spans="1:7" s="11" customFormat="1" ht="39" customHeight="1" x14ac:dyDescent="0.2">
      <c r="A39" s="21" t="s">
        <v>23</v>
      </c>
      <c r="B39" s="34">
        <v>0</v>
      </c>
      <c r="C39" s="34"/>
      <c r="D39" s="34"/>
      <c r="E39" s="20">
        <v>0</v>
      </c>
      <c r="F39" s="20">
        <v>0</v>
      </c>
      <c r="G39" s="34"/>
    </row>
    <row r="41" spans="1:7" ht="12.75" x14ac:dyDescent="0.2">
      <c r="A41" s="12"/>
    </row>
    <row r="42" spans="1:7" ht="12" x14ac:dyDescent="0.2">
      <c r="E42" s="13"/>
    </row>
    <row r="44" spans="1:7" ht="12.75" x14ac:dyDescent="0.2">
      <c r="E44" s="14"/>
    </row>
    <row r="45" spans="1:7" x14ac:dyDescent="0.15">
      <c r="A45" s="1" t="s">
        <v>169</v>
      </c>
    </row>
  </sheetData>
  <mergeCells count="7">
    <mergeCell ref="A35:G35"/>
    <mergeCell ref="A1:G1"/>
    <mergeCell ref="A3:G3"/>
    <mergeCell ref="A5:G5"/>
    <mergeCell ref="A26:G26"/>
    <mergeCell ref="A18:G18"/>
    <mergeCell ref="A31:G31"/>
  </mergeCells>
  <printOptions horizontalCentered="1"/>
  <pageMargins left="0" right="0" top="0" bottom="0" header="0" footer="0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FF887-0318-4BB1-BA92-81DD6F991A08}">
  <dimension ref="A1:G89"/>
  <sheetViews>
    <sheetView workbookViewId="0">
      <selection activeCell="I16" sqref="I16"/>
    </sheetView>
  </sheetViews>
  <sheetFormatPr defaultRowHeight="15" x14ac:dyDescent="0.25"/>
  <cols>
    <col min="1" max="1" width="37.7109375" customWidth="1"/>
    <col min="2" max="5" width="15.7109375" customWidth="1"/>
    <col min="6" max="7" width="10.7109375" customWidth="1"/>
  </cols>
  <sheetData>
    <row r="1" spans="1:7" x14ac:dyDescent="0.25">
      <c r="A1" s="140" t="s">
        <v>25</v>
      </c>
      <c r="B1" s="141"/>
      <c r="C1" s="141"/>
      <c r="D1" s="141"/>
      <c r="E1" s="141"/>
      <c r="F1" s="141"/>
      <c r="G1" s="141"/>
    </row>
    <row r="2" spans="1:7" x14ac:dyDescent="0.25">
      <c r="A2" s="141"/>
      <c r="B2" s="141"/>
      <c r="C2" s="141"/>
      <c r="D2" s="141"/>
      <c r="E2" s="141"/>
      <c r="F2" s="141"/>
      <c r="G2" s="141"/>
    </row>
    <row r="3" spans="1:7" x14ac:dyDescent="0.25">
      <c r="A3" s="1"/>
      <c r="B3" s="1"/>
      <c r="C3" s="1"/>
      <c r="D3" s="1"/>
      <c r="E3" s="1"/>
      <c r="F3" s="1"/>
      <c r="G3" s="1"/>
    </row>
    <row r="4" spans="1:7" x14ac:dyDescent="0.25">
      <c r="A4" s="142" t="s">
        <v>163</v>
      </c>
      <c r="B4" s="142"/>
      <c r="C4" s="142"/>
      <c r="D4" s="142"/>
      <c r="E4" s="142"/>
      <c r="F4" s="142"/>
      <c r="G4" s="142"/>
    </row>
    <row r="5" spans="1:7" x14ac:dyDescent="0.25">
      <c r="A5" s="142"/>
      <c r="B5" s="142"/>
      <c r="C5" s="142"/>
      <c r="D5" s="142"/>
      <c r="E5" s="142"/>
      <c r="F5" s="142"/>
      <c r="G5" s="142"/>
    </row>
    <row r="6" spans="1:7" x14ac:dyDescent="0.25">
      <c r="A6" s="142"/>
      <c r="B6" s="142"/>
      <c r="C6" s="142"/>
      <c r="D6" s="142"/>
      <c r="E6" s="142"/>
      <c r="F6" s="142"/>
      <c r="G6" s="142"/>
    </row>
    <row r="7" spans="1:7" ht="15.75" thickBot="1" x14ac:dyDescent="0.3">
      <c r="A7" s="142"/>
      <c r="B7" s="142"/>
      <c r="C7" s="142"/>
      <c r="D7" s="142"/>
      <c r="E7" s="142"/>
      <c r="F7" s="142"/>
      <c r="G7" s="142"/>
    </row>
    <row r="8" spans="1:7" ht="39" thickBot="1" x14ac:dyDescent="0.3">
      <c r="A8" s="52" t="s">
        <v>1</v>
      </c>
      <c r="B8" s="52" t="s">
        <v>148</v>
      </c>
      <c r="C8" s="52" t="s">
        <v>149</v>
      </c>
      <c r="D8" s="52" t="s">
        <v>150</v>
      </c>
      <c r="E8" s="52" t="s">
        <v>151</v>
      </c>
      <c r="F8" s="52" t="s">
        <v>26</v>
      </c>
      <c r="G8" s="52" t="s">
        <v>27</v>
      </c>
    </row>
    <row r="9" spans="1:7" ht="24.75" customHeight="1" x14ac:dyDescent="0.25">
      <c r="A9" s="53" t="s">
        <v>0</v>
      </c>
      <c r="B9" s="53"/>
      <c r="C9" s="53"/>
      <c r="D9" s="53"/>
      <c r="E9" s="53"/>
      <c r="F9" s="53"/>
      <c r="G9" s="54"/>
    </row>
    <row r="10" spans="1:7" ht="21.75" customHeight="1" x14ac:dyDescent="0.25">
      <c r="A10" s="55" t="s">
        <v>28</v>
      </c>
      <c r="B10" s="56">
        <v>703777.69</v>
      </c>
      <c r="C10" s="56">
        <v>1478043.99</v>
      </c>
      <c r="D10" s="56">
        <v>1478043.99</v>
      </c>
      <c r="E10" s="56">
        <v>812896.17</v>
      </c>
      <c r="F10" s="57">
        <v>115.5</v>
      </c>
      <c r="G10" s="58">
        <v>55</v>
      </c>
    </row>
    <row r="11" spans="1:7" s="118" customFormat="1" ht="24.95" customHeight="1" x14ac:dyDescent="0.2">
      <c r="A11" s="122" t="s">
        <v>29</v>
      </c>
      <c r="B11" s="123">
        <v>577577.56999999995</v>
      </c>
      <c r="C11" s="123">
        <v>1217811</v>
      </c>
      <c r="D11" s="123">
        <v>1217811</v>
      </c>
      <c r="E11" s="123">
        <v>684826.73</v>
      </c>
      <c r="F11" s="124">
        <v>118.57</v>
      </c>
      <c r="G11" s="125">
        <v>56.23</v>
      </c>
    </row>
    <row r="12" spans="1:7" s="118" customFormat="1" ht="24.95" customHeight="1" x14ac:dyDescent="0.2">
      <c r="A12" s="126" t="s">
        <v>30</v>
      </c>
      <c r="B12" s="123">
        <v>577577.56999999995</v>
      </c>
      <c r="C12" s="122"/>
      <c r="D12" s="122"/>
      <c r="E12" s="123">
        <v>684826.73</v>
      </c>
      <c r="F12" s="124">
        <v>118.57</v>
      </c>
      <c r="G12" s="127"/>
    </row>
    <row r="13" spans="1:7" s="118" customFormat="1" ht="24.95" customHeight="1" x14ac:dyDescent="0.2">
      <c r="A13" s="128" t="s">
        <v>31</v>
      </c>
      <c r="B13" s="123">
        <v>576888.29</v>
      </c>
      <c r="C13" s="122"/>
      <c r="D13" s="122"/>
      <c r="E13" s="123">
        <v>684563.86</v>
      </c>
      <c r="F13" s="124">
        <v>118.66</v>
      </c>
      <c r="G13" s="127"/>
    </row>
    <row r="14" spans="1:7" s="118" customFormat="1" ht="24.95" customHeight="1" x14ac:dyDescent="0.2">
      <c r="A14" s="128" t="s">
        <v>32</v>
      </c>
      <c r="B14" s="124">
        <v>689.28</v>
      </c>
      <c r="C14" s="122"/>
      <c r="D14" s="122"/>
      <c r="E14" s="124">
        <v>262.87</v>
      </c>
      <c r="F14" s="124">
        <v>38.14</v>
      </c>
      <c r="G14" s="127"/>
    </row>
    <row r="15" spans="1:7" s="118" customFormat="1" ht="24.95" customHeight="1" x14ac:dyDescent="0.2">
      <c r="A15" s="122" t="s">
        <v>33</v>
      </c>
      <c r="B15" s="124">
        <v>32.130000000000003</v>
      </c>
      <c r="C15" s="124">
        <v>100</v>
      </c>
      <c r="D15" s="124">
        <v>100</v>
      </c>
      <c r="E15" s="124">
        <v>26.28</v>
      </c>
      <c r="F15" s="124">
        <v>81.790000000000006</v>
      </c>
      <c r="G15" s="125">
        <v>26.28</v>
      </c>
    </row>
    <row r="16" spans="1:7" s="118" customFormat="1" ht="24.95" customHeight="1" x14ac:dyDescent="0.2">
      <c r="A16" s="126" t="s">
        <v>34</v>
      </c>
      <c r="B16" s="124">
        <v>32.130000000000003</v>
      </c>
      <c r="C16" s="122"/>
      <c r="D16" s="122"/>
      <c r="E16" s="124">
        <v>26.28</v>
      </c>
      <c r="F16" s="124">
        <v>81.790000000000006</v>
      </c>
      <c r="G16" s="127"/>
    </row>
    <row r="17" spans="1:7" s="118" customFormat="1" ht="24.95" customHeight="1" x14ac:dyDescent="0.2">
      <c r="A17" s="128" t="s">
        <v>35</v>
      </c>
      <c r="B17" s="124">
        <v>32.130000000000003</v>
      </c>
      <c r="C17" s="122"/>
      <c r="D17" s="122"/>
      <c r="E17" s="124">
        <v>26.28</v>
      </c>
      <c r="F17" s="124">
        <v>81.790000000000006</v>
      </c>
      <c r="G17" s="127"/>
    </row>
    <row r="18" spans="1:7" s="118" customFormat="1" ht="24.95" customHeight="1" x14ac:dyDescent="0.2">
      <c r="A18" s="122" t="s">
        <v>36</v>
      </c>
      <c r="B18" s="123">
        <v>22991.15</v>
      </c>
      <c r="C18" s="123">
        <v>30000</v>
      </c>
      <c r="D18" s="123">
        <v>30000</v>
      </c>
      <c r="E18" s="123">
        <v>22283.599999999999</v>
      </c>
      <c r="F18" s="124">
        <v>96.92</v>
      </c>
      <c r="G18" s="125">
        <v>74.28</v>
      </c>
    </row>
    <row r="19" spans="1:7" s="118" customFormat="1" ht="24.95" customHeight="1" x14ac:dyDescent="0.2">
      <c r="A19" s="126" t="s">
        <v>37</v>
      </c>
      <c r="B19" s="123">
        <v>22991.15</v>
      </c>
      <c r="C19" s="122"/>
      <c r="D19" s="122"/>
      <c r="E19" s="123">
        <v>22283.599999999999</v>
      </c>
      <c r="F19" s="124">
        <v>96.92</v>
      </c>
      <c r="G19" s="127"/>
    </row>
    <row r="20" spans="1:7" s="118" customFormat="1" ht="24.95" customHeight="1" x14ac:dyDescent="0.2">
      <c r="A20" s="128" t="s">
        <v>38</v>
      </c>
      <c r="B20" s="123">
        <v>22991.15</v>
      </c>
      <c r="C20" s="122"/>
      <c r="D20" s="122"/>
      <c r="E20" s="123">
        <v>22283.599999999999</v>
      </c>
      <c r="F20" s="124">
        <v>96.92</v>
      </c>
      <c r="G20" s="127"/>
    </row>
    <row r="21" spans="1:7" s="118" customFormat="1" ht="24.95" customHeight="1" x14ac:dyDescent="0.2">
      <c r="A21" s="122" t="s">
        <v>152</v>
      </c>
      <c r="B21" s="123">
        <v>20955.03</v>
      </c>
      <c r="C21" s="123">
        <v>29900</v>
      </c>
      <c r="D21" s="123">
        <v>29900</v>
      </c>
      <c r="E21" s="123">
        <v>15397.75</v>
      </c>
      <c r="F21" s="124">
        <v>73.48</v>
      </c>
      <c r="G21" s="125">
        <v>51.5</v>
      </c>
    </row>
    <row r="22" spans="1:7" s="118" customFormat="1" ht="24.95" customHeight="1" x14ac:dyDescent="0.2">
      <c r="A22" s="126" t="s">
        <v>39</v>
      </c>
      <c r="B22" s="123">
        <v>18821.64</v>
      </c>
      <c r="C22" s="122"/>
      <c r="D22" s="122"/>
      <c r="E22" s="123">
        <v>12427.75</v>
      </c>
      <c r="F22" s="124">
        <v>66.03</v>
      </c>
      <c r="G22" s="127"/>
    </row>
    <row r="23" spans="1:7" s="118" customFormat="1" ht="24.95" customHeight="1" x14ac:dyDescent="0.2">
      <c r="A23" s="128" t="s">
        <v>40</v>
      </c>
      <c r="B23" s="123">
        <v>18821.64</v>
      </c>
      <c r="C23" s="122"/>
      <c r="D23" s="122"/>
      <c r="E23" s="123">
        <v>12427.75</v>
      </c>
      <c r="F23" s="124">
        <v>66.03</v>
      </c>
      <c r="G23" s="127"/>
    </row>
    <row r="24" spans="1:7" s="118" customFormat="1" ht="24.95" customHeight="1" x14ac:dyDescent="0.2">
      <c r="A24" s="126" t="s">
        <v>153</v>
      </c>
      <c r="B24" s="123">
        <v>2133.39</v>
      </c>
      <c r="C24" s="122"/>
      <c r="D24" s="122"/>
      <c r="E24" s="123">
        <v>2970</v>
      </c>
      <c r="F24" s="124">
        <v>139.22</v>
      </c>
      <c r="G24" s="127"/>
    </row>
    <row r="25" spans="1:7" s="118" customFormat="1" ht="24.95" customHeight="1" x14ac:dyDescent="0.2">
      <c r="A25" s="128" t="s">
        <v>41</v>
      </c>
      <c r="B25" s="123">
        <v>2133.39</v>
      </c>
      <c r="C25" s="122"/>
      <c r="D25" s="122"/>
      <c r="E25" s="123">
        <v>2970</v>
      </c>
      <c r="F25" s="124">
        <v>139.22</v>
      </c>
      <c r="G25" s="127"/>
    </row>
    <row r="26" spans="1:7" s="118" customFormat="1" ht="24.95" customHeight="1" x14ac:dyDescent="0.2">
      <c r="A26" s="122" t="s">
        <v>158</v>
      </c>
      <c r="B26" s="123">
        <v>82221.81</v>
      </c>
      <c r="C26" s="123">
        <v>200232.99</v>
      </c>
      <c r="D26" s="123">
        <v>200232.99</v>
      </c>
      <c r="E26" s="123">
        <v>90361.81</v>
      </c>
      <c r="F26" s="124">
        <v>109.9</v>
      </c>
      <c r="G26" s="125">
        <v>45.13</v>
      </c>
    </row>
    <row r="27" spans="1:7" s="118" customFormat="1" ht="24.95" customHeight="1" x14ac:dyDescent="0.2">
      <c r="A27" s="126" t="s">
        <v>159</v>
      </c>
      <c r="B27" s="123">
        <v>82221.81</v>
      </c>
      <c r="C27" s="122"/>
      <c r="D27" s="122"/>
      <c r="E27" s="123">
        <v>90361.81</v>
      </c>
      <c r="F27" s="124">
        <v>109.9</v>
      </c>
      <c r="G27" s="127"/>
    </row>
    <row r="28" spans="1:7" s="118" customFormat="1" ht="24.95" customHeight="1" x14ac:dyDescent="0.2">
      <c r="A28" s="128" t="s">
        <v>160</v>
      </c>
      <c r="B28" s="123">
        <v>82221.81</v>
      </c>
      <c r="C28" s="122"/>
      <c r="D28" s="122"/>
      <c r="E28" s="123">
        <v>90361.81</v>
      </c>
      <c r="F28" s="124">
        <v>109.9</v>
      </c>
      <c r="G28" s="127"/>
    </row>
    <row r="29" spans="1:7" ht="37.5" customHeight="1" x14ac:dyDescent="0.25">
      <c r="A29" s="53" t="s">
        <v>42</v>
      </c>
      <c r="B29" s="60">
        <v>703777.69</v>
      </c>
      <c r="C29" s="60">
        <v>1478043.99</v>
      </c>
      <c r="D29" s="60">
        <v>1478043.99</v>
      </c>
      <c r="E29" s="60">
        <v>812896.17</v>
      </c>
      <c r="F29" s="61">
        <v>115.5</v>
      </c>
      <c r="G29" s="62">
        <v>55</v>
      </c>
    </row>
    <row r="30" spans="1:7" ht="15" customHeight="1" x14ac:dyDescent="0.25">
      <c r="A30" s="55" t="s">
        <v>43</v>
      </c>
      <c r="B30" s="56">
        <v>690276.5</v>
      </c>
      <c r="C30" s="56">
        <v>1452433.99</v>
      </c>
      <c r="D30" s="56">
        <v>1452433.99</v>
      </c>
      <c r="E30" s="56">
        <v>921151.39</v>
      </c>
      <c r="F30" s="57">
        <v>133.44999999999999</v>
      </c>
      <c r="G30" s="58">
        <v>63.42</v>
      </c>
    </row>
    <row r="31" spans="1:7" s="118" customFormat="1" ht="15" customHeight="1" x14ac:dyDescent="0.2">
      <c r="A31" s="76" t="s">
        <v>44</v>
      </c>
      <c r="B31" s="74">
        <v>575511.04000000004</v>
      </c>
      <c r="C31" s="74">
        <v>1267994.3</v>
      </c>
      <c r="D31" s="74">
        <v>1267994.3</v>
      </c>
      <c r="E31" s="74">
        <v>809502.56</v>
      </c>
      <c r="F31" s="75">
        <v>140.66</v>
      </c>
      <c r="G31" s="125">
        <v>63.84</v>
      </c>
    </row>
    <row r="32" spans="1:7" s="118" customFormat="1" ht="15" customHeight="1" x14ac:dyDescent="0.2">
      <c r="A32" s="76" t="s">
        <v>45</v>
      </c>
      <c r="B32" s="74">
        <v>477963.64</v>
      </c>
      <c r="C32" s="76"/>
      <c r="D32" s="76"/>
      <c r="E32" s="74">
        <v>674283.58</v>
      </c>
      <c r="F32" s="75">
        <v>141.07</v>
      </c>
      <c r="G32" s="127"/>
    </row>
    <row r="33" spans="1:7" s="118" customFormat="1" ht="15" customHeight="1" x14ac:dyDescent="0.2">
      <c r="A33" s="129" t="s">
        <v>46</v>
      </c>
      <c r="B33" s="74">
        <v>477963.64</v>
      </c>
      <c r="C33" s="76"/>
      <c r="D33" s="76"/>
      <c r="E33" s="74">
        <v>674283.58</v>
      </c>
      <c r="F33" s="75">
        <v>141.07</v>
      </c>
      <c r="G33" s="127"/>
    </row>
    <row r="34" spans="1:7" s="118" customFormat="1" ht="15" customHeight="1" x14ac:dyDescent="0.2">
      <c r="A34" s="76" t="s">
        <v>47</v>
      </c>
      <c r="B34" s="74">
        <v>18683.32</v>
      </c>
      <c r="C34" s="76"/>
      <c r="D34" s="76"/>
      <c r="E34" s="74">
        <v>37905.54</v>
      </c>
      <c r="F34" s="75">
        <v>202.88</v>
      </c>
      <c r="G34" s="127"/>
    </row>
    <row r="35" spans="1:7" s="118" customFormat="1" ht="15" customHeight="1" x14ac:dyDescent="0.2">
      <c r="A35" s="129" t="s">
        <v>48</v>
      </c>
      <c r="B35" s="74">
        <v>18683.32</v>
      </c>
      <c r="C35" s="76"/>
      <c r="D35" s="76"/>
      <c r="E35" s="74">
        <v>37905.54</v>
      </c>
      <c r="F35" s="75">
        <v>202.88</v>
      </c>
      <c r="G35" s="127"/>
    </row>
    <row r="36" spans="1:7" s="118" customFormat="1" ht="15" customHeight="1" x14ac:dyDescent="0.2">
      <c r="A36" s="76" t="s">
        <v>49</v>
      </c>
      <c r="B36" s="74">
        <v>78864.08</v>
      </c>
      <c r="C36" s="76"/>
      <c r="D36" s="76"/>
      <c r="E36" s="74">
        <v>97313.44</v>
      </c>
      <c r="F36" s="75">
        <v>123.39</v>
      </c>
      <c r="G36" s="127"/>
    </row>
    <row r="37" spans="1:7" s="118" customFormat="1" ht="15" customHeight="1" x14ac:dyDescent="0.2">
      <c r="A37" s="129" t="s">
        <v>50</v>
      </c>
      <c r="B37" s="74">
        <v>78864.08</v>
      </c>
      <c r="C37" s="76"/>
      <c r="D37" s="76"/>
      <c r="E37" s="74">
        <v>97313.44</v>
      </c>
      <c r="F37" s="75">
        <v>123.39</v>
      </c>
      <c r="G37" s="127"/>
    </row>
    <row r="38" spans="1:7" s="118" customFormat="1" ht="15" customHeight="1" x14ac:dyDescent="0.2">
      <c r="A38" s="76" t="s">
        <v>51</v>
      </c>
      <c r="B38" s="74">
        <v>110731.61</v>
      </c>
      <c r="C38" s="74">
        <v>177579.69</v>
      </c>
      <c r="D38" s="74">
        <v>177579.69</v>
      </c>
      <c r="E38" s="74">
        <v>107612.03</v>
      </c>
      <c r="F38" s="75">
        <v>97.18</v>
      </c>
      <c r="G38" s="125">
        <v>60.6</v>
      </c>
    </row>
    <row r="39" spans="1:7" s="118" customFormat="1" ht="15" customHeight="1" x14ac:dyDescent="0.2">
      <c r="A39" s="76" t="s">
        <v>52</v>
      </c>
      <c r="B39" s="74">
        <v>18800.96</v>
      </c>
      <c r="C39" s="76"/>
      <c r="D39" s="76"/>
      <c r="E39" s="74">
        <v>19592.810000000001</v>
      </c>
      <c r="F39" s="75">
        <v>104.21</v>
      </c>
      <c r="G39" s="127"/>
    </row>
    <row r="40" spans="1:7" s="118" customFormat="1" ht="15" customHeight="1" x14ac:dyDescent="0.2">
      <c r="A40" s="129" t="s">
        <v>53</v>
      </c>
      <c r="B40" s="74">
        <v>11821.73</v>
      </c>
      <c r="C40" s="76"/>
      <c r="D40" s="76"/>
      <c r="E40" s="74">
        <v>10584.83</v>
      </c>
      <c r="F40" s="75">
        <v>89.54</v>
      </c>
      <c r="G40" s="127"/>
    </row>
    <row r="41" spans="1:7" s="118" customFormat="1" ht="15" customHeight="1" x14ac:dyDescent="0.2">
      <c r="A41" s="129" t="s">
        <v>54</v>
      </c>
      <c r="B41" s="74">
        <v>6431.08</v>
      </c>
      <c r="C41" s="76"/>
      <c r="D41" s="76"/>
      <c r="E41" s="74">
        <v>8583.2800000000007</v>
      </c>
      <c r="F41" s="75">
        <v>133.47</v>
      </c>
      <c r="G41" s="127"/>
    </row>
    <row r="42" spans="1:7" s="118" customFormat="1" ht="15" customHeight="1" x14ac:dyDescent="0.2">
      <c r="A42" s="129" t="s">
        <v>55</v>
      </c>
      <c r="B42" s="75">
        <v>548.15</v>
      </c>
      <c r="C42" s="76"/>
      <c r="D42" s="76"/>
      <c r="E42" s="75">
        <v>424.7</v>
      </c>
      <c r="F42" s="75">
        <v>77.48</v>
      </c>
      <c r="G42" s="127"/>
    </row>
    <row r="43" spans="1:7" s="118" customFormat="1" ht="15" customHeight="1" x14ac:dyDescent="0.2">
      <c r="A43" s="76" t="s">
        <v>56</v>
      </c>
      <c r="B43" s="74">
        <v>53053.46</v>
      </c>
      <c r="C43" s="76"/>
      <c r="D43" s="76"/>
      <c r="E43" s="74">
        <v>54153.57</v>
      </c>
      <c r="F43" s="75">
        <v>102.07</v>
      </c>
      <c r="G43" s="127"/>
    </row>
    <row r="44" spans="1:7" s="118" customFormat="1" ht="15" customHeight="1" x14ac:dyDescent="0.2">
      <c r="A44" s="129" t="s">
        <v>57</v>
      </c>
      <c r="B44" s="74">
        <v>8533.5499999999993</v>
      </c>
      <c r="C44" s="76"/>
      <c r="D44" s="76"/>
      <c r="E44" s="74">
        <v>9504.6200000000008</v>
      </c>
      <c r="F44" s="75">
        <v>111.38</v>
      </c>
      <c r="G44" s="127"/>
    </row>
    <row r="45" spans="1:7" s="118" customFormat="1" ht="15" customHeight="1" x14ac:dyDescent="0.2">
      <c r="A45" s="129" t="s">
        <v>58</v>
      </c>
      <c r="B45" s="74">
        <v>29540.84</v>
      </c>
      <c r="C45" s="76"/>
      <c r="D45" s="76"/>
      <c r="E45" s="74">
        <v>28699.89</v>
      </c>
      <c r="F45" s="75">
        <v>97.15</v>
      </c>
      <c r="G45" s="127"/>
    </row>
    <row r="46" spans="1:7" s="118" customFormat="1" ht="15" customHeight="1" x14ac:dyDescent="0.2">
      <c r="A46" s="129" t="s">
        <v>59</v>
      </c>
      <c r="B46" s="74">
        <v>13117.26</v>
      </c>
      <c r="C46" s="76"/>
      <c r="D46" s="76"/>
      <c r="E46" s="74">
        <v>13646.76</v>
      </c>
      <c r="F46" s="75">
        <v>104.04</v>
      </c>
      <c r="G46" s="127"/>
    </row>
    <row r="47" spans="1:7" s="118" customFormat="1" ht="15" customHeight="1" x14ac:dyDescent="0.2">
      <c r="A47" s="129" t="s">
        <v>60</v>
      </c>
      <c r="B47" s="74">
        <v>1007.22</v>
      </c>
      <c r="C47" s="76"/>
      <c r="D47" s="76"/>
      <c r="E47" s="74">
        <v>1812.3</v>
      </c>
      <c r="F47" s="75">
        <v>179.93</v>
      </c>
      <c r="G47" s="127"/>
    </row>
    <row r="48" spans="1:7" s="118" customFormat="1" ht="15" customHeight="1" x14ac:dyDescent="0.2">
      <c r="A48" s="129" t="s">
        <v>154</v>
      </c>
      <c r="B48" s="75">
        <v>497.71</v>
      </c>
      <c r="C48" s="76"/>
      <c r="D48" s="76"/>
      <c r="E48" s="75">
        <v>490</v>
      </c>
      <c r="F48" s="75">
        <v>98.45</v>
      </c>
      <c r="G48" s="127"/>
    </row>
    <row r="49" spans="1:7" s="118" customFormat="1" ht="15" customHeight="1" x14ac:dyDescent="0.2">
      <c r="A49" s="129" t="s">
        <v>61</v>
      </c>
      <c r="B49" s="75">
        <v>356.88</v>
      </c>
      <c r="C49" s="76"/>
      <c r="D49" s="76"/>
      <c r="E49" s="76"/>
      <c r="F49" s="76"/>
      <c r="G49" s="127"/>
    </row>
    <row r="50" spans="1:7" s="118" customFormat="1" ht="15" customHeight="1" x14ac:dyDescent="0.2">
      <c r="A50" s="76" t="s">
        <v>62</v>
      </c>
      <c r="B50" s="74">
        <v>36517.94</v>
      </c>
      <c r="C50" s="76"/>
      <c r="D50" s="76"/>
      <c r="E50" s="74">
        <v>28446.79</v>
      </c>
      <c r="F50" s="75">
        <v>77.900000000000006</v>
      </c>
      <c r="G50" s="127"/>
    </row>
    <row r="51" spans="1:7" s="118" customFormat="1" ht="15" customHeight="1" x14ac:dyDescent="0.2">
      <c r="A51" s="129" t="s">
        <v>155</v>
      </c>
      <c r="B51" s="74">
        <v>8334.81</v>
      </c>
      <c r="C51" s="76"/>
      <c r="D51" s="76"/>
      <c r="E51" s="74">
        <v>8684.36</v>
      </c>
      <c r="F51" s="75">
        <v>104.19</v>
      </c>
      <c r="G51" s="127"/>
    </row>
    <row r="52" spans="1:7" s="118" customFormat="1" ht="15" customHeight="1" x14ac:dyDescent="0.2">
      <c r="A52" s="129" t="s">
        <v>63</v>
      </c>
      <c r="B52" s="74">
        <v>8117.12</v>
      </c>
      <c r="C52" s="76"/>
      <c r="D52" s="76"/>
      <c r="E52" s="74">
        <v>5671.14</v>
      </c>
      <c r="F52" s="75">
        <v>69.87</v>
      </c>
      <c r="G52" s="127"/>
    </row>
    <row r="53" spans="1:7" s="118" customFormat="1" ht="15" customHeight="1" x14ac:dyDescent="0.2">
      <c r="A53" s="129" t="s">
        <v>64</v>
      </c>
      <c r="B53" s="74">
        <v>7966.35</v>
      </c>
      <c r="C53" s="76"/>
      <c r="D53" s="76"/>
      <c r="E53" s="74">
        <v>5320.71</v>
      </c>
      <c r="F53" s="75">
        <v>66.790000000000006</v>
      </c>
      <c r="G53" s="127"/>
    </row>
    <row r="54" spans="1:7" s="118" customFormat="1" ht="15" customHeight="1" x14ac:dyDescent="0.2">
      <c r="A54" s="129" t="s">
        <v>65</v>
      </c>
      <c r="B54" s="74">
        <v>3129.88</v>
      </c>
      <c r="C54" s="76"/>
      <c r="D54" s="76"/>
      <c r="E54" s="74">
        <v>1524.45</v>
      </c>
      <c r="F54" s="75">
        <v>48.71</v>
      </c>
      <c r="G54" s="127"/>
    </row>
    <row r="55" spans="1:7" s="118" customFormat="1" ht="15" customHeight="1" x14ac:dyDescent="0.2">
      <c r="A55" s="129" t="s">
        <v>66</v>
      </c>
      <c r="B55" s="74">
        <v>4127.63</v>
      </c>
      <c r="C55" s="76"/>
      <c r="D55" s="76"/>
      <c r="E55" s="75">
        <v>219.5</v>
      </c>
      <c r="F55" s="75">
        <v>5.32</v>
      </c>
      <c r="G55" s="127"/>
    </row>
    <row r="56" spans="1:7" s="118" customFormat="1" ht="15" customHeight="1" x14ac:dyDescent="0.2">
      <c r="A56" s="129" t="s">
        <v>67</v>
      </c>
      <c r="B56" s="74">
        <v>2087.38</v>
      </c>
      <c r="C56" s="76"/>
      <c r="D56" s="76"/>
      <c r="E56" s="74">
        <v>2466.41</v>
      </c>
      <c r="F56" s="75">
        <v>118.16</v>
      </c>
      <c r="G56" s="127"/>
    </row>
    <row r="57" spans="1:7" s="118" customFormat="1" ht="15" customHeight="1" x14ac:dyDescent="0.2">
      <c r="A57" s="129" t="s">
        <v>68</v>
      </c>
      <c r="B57" s="74">
        <v>2754.77</v>
      </c>
      <c r="C57" s="76"/>
      <c r="D57" s="76"/>
      <c r="E57" s="74">
        <v>4560.22</v>
      </c>
      <c r="F57" s="75">
        <v>165.54</v>
      </c>
      <c r="G57" s="127"/>
    </row>
    <row r="58" spans="1:7" s="118" customFormat="1" ht="15" customHeight="1" x14ac:dyDescent="0.2">
      <c r="A58" s="76" t="s">
        <v>69</v>
      </c>
      <c r="B58" s="74">
        <v>2359.25</v>
      </c>
      <c r="C58" s="76"/>
      <c r="D58" s="76"/>
      <c r="E58" s="74">
        <v>5418.86</v>
      </c>
      <c r="F58" s="75">
        <v>229.69</v>
      </c>
      <c r="G58" s="127"/>
    </row>
    <row r="59" spans="1:7" s="118" customFormat="1" ht="15" customHeight="1" x14ac:dyDescent="0.2">
      <c r="A59" s="129" t="s">
        <v>70</v>
      </c>
      <c r="B59" s="75">
        <v>710.54</v>
      </c>
      <c r="C59" s="76"/>
      <c r="D59" s="76"/>
      <c r="E59" s="74">
        <v>1213.1600000000001</v>
      </c>
      <c r="F59" s="75">
        <v>170.74</v>
      </c>
      <c r="G59" s="127"/>
    </row>
    <row r="60" spans="1:7" s="118" customFormat="1" ht="15" customHeight="1" x14ac:dyDescent="0.2">
      <c r="A60" s="129" t="s">
        <v>71</v>
      </c>
      <c r="B60" s="76"/>
      <c r="C60" s="76"/>
      <c r="D60" s="76"/>
      <c r="E60" s="75">
        <v>165.7</v>
      </c>
      <c r="F60" s="76"/>
      <c r="G60" s="127"/>
    </row>
    <row r="61" spans="1:7" s="118" customFormat="1" ht="15" customHeight="1" x14ac:dyDescent="0.2">
      <c r="A61" s="129" t="s">
        <v>72</v>
      </c>
      <c r="B61" s="75">
        <v>609.09</v>
      </c>
      <c r="C61" s="76"/>
      <c r="D61" s="76"/>
      <c r="E61" s="75">
        <v>626</v>
      </c>
      <c r="F61" s="75">
        <v>102.78</v>
      </c>
      <c r="G61" s="127"/>
    </row>
    <row r="62" spans="1:7" s="118" customFormat="1" ht="15" customHeight="1" x14ac:dyDescent="0.2">
      <c r="A62" s="129" t="s">
        <v>73</v>
      </c>
      <c r="B62" s="75">
        <v>289.62</v>
      </c>
      <c r="C62" s="76"/>
      <c r="D62" s="76"/>
      <c r="E62" s="74">
        <v>3414</v>
      </c>
      <c r="F62" s="74">
        <v>1178.79</v>
      </c>
      <c r="G62" s="127"/>
    </row>
    <row r="63" spans="1:7" s="118" customFormat="1" ht="15" customHeight="1" x14ac:dyDescent="0.2">
      <c r="A63" s="129" t="s">
        <v>74</v>
      </c>
      <c r="B63" s="75">
        <v>750</v>
      </c>
      <c r="C63" s="76"/>
      <c r="D63" s="76"/>
      <c r="E63" s="76"/>
      <c r="F63" s="76"/>
      <c r="G63" s="127"/>
    </row>
    <row r="64" spans="1:7" s="118" customFormat="1" ht="15" customHeight="1" x14ac:dyDescent="0.2">
      <c r="A64" s="76" t="s">
        <v>75</v>
      </c>
      <c r="B64" s="75">
        <v>107.65</v>
      </c>
      <c r="C64" s="75">
        <v>210</v>
      </c>
      <c r="D64" s="75">
        <v>210</v>
      </c>
      <c r="E64" s="75">
        <v>111.42</v>
      </c>
      <c r="F64" s="75">
        <v>103.5</v>
      </c>
      <c r="G64" s="125">
        <v>53.06</v>
      </c>
    </row>
    <row r="65" spans="1:7" s="118" customFormat="1" ht="15" customHeight="1" x14ac:dyDescent="0.2">
      <c r="A65" s="76" t="s">
        <v>161</v>
      </c>
      <c r="B65" s="75">
        <v>107.65</v>
      </c>
      <c r="C65" s="76"/>
      <c r="D65" s="76"/>
      <c r="E65" s="75">
        <v>111.42</v>
      </c>
      <c r="F65" s="75">
        <v>103.5</v>
      </c>
      <c r="G65" s="127"/>
    </row>
    <row r="66" spans="1:7" s="118" customFormat="1" ht="15" customHeight="1" x14ac:dyDescent="0.2">
      <c r="A66" s="129" t="s">
        <v>76</v>
      </c>
      <c r="B66" s="75">
        <v>107.65</v>
      </c>
      <c r="C66" s="76"/>
      <c r="D66" s="76"/>
      <c r="E66" s="75">
        <v>111.42</v>
      </c>
      <c r="F66" s="75">
        <v>103.5</v>
      </c>
      <c r="G66" s="127"/>
    </row>
    <row r="67" spans="1:7" s="118" customFormat="1" ht="15" customHeight="1" x14ac:dyDescent="0.2">
      <c r="A67" s="76" t="s">
        <v>77</v>
      </c>
      <c r="B67" s="74">
        <v>3496.81</v>
      </c>
      <c r="C67" s="74">
        <v>6200</v>
      </c>
      <c r="D67" s="74">
        <v>6200</v>
      </c>
      <c r="E67" s="74">
        <v>3493.38</v>
      </c>
      <c r="F67" s="75">
        <v>99.9</v>
      </c>
      <c r="G67" s="125">
        <v>56.34</v>
      </c>
    </row>
    <row r="68" spans="1:7" s="118" customFormat="1" ht="15" customHeight="1" x14ac:dyDescent="0.2">
      <c r="A68" s="76" t="s">
        <v>78</v>
      </c>
      <c r="B68" s="74">
        <v>3496.81</v>
      </c>
      <c r="C68" s="76"/>
      <c r="D68" s="76"/>
      <c r="E68" s="74">
        <v>3493.38</v>
      </c>
      <c r="F68" s="75">
        <v>99.9</v>
      </c>
      <c r="G68" s="127"/>
    </row>
    <row r="69" spans="1:7" s="118" customFormat="1" ht="15" customHeight="1" x14ac:dyDescent="0.2">
      <c r="A69" s="129" t="s">
        <v>79</v>
      </c>
      <c r="B69" s="75">
        <v>450</v>
      </c>
      <c r="C69" s="76"/>
      <c r="D69" s="76"/>
      <c r="E69" s="74">
        <v>1210</v>
      </c>
      <c r="F69" s="75">
        <v>268.89</v>
      </c>
      <c r="G69" s="127"/>
    </row>
    <row r="70" spans="1:7" s="118" customFormat="1" ht="15" customHeight="1" x14ac:dyDescent="0.2">
      <c r="A70" s="129" t="s">
        <v>80</v>
      </c>
      <c r="B70" s="74">
        <v>3046.81</v>
      </c>
      <c r="C70" s="76"/>
      <c r="D70" s="76"/>
      <c r="E70" s="74">
        <v>2283.38</v>
      </c>
      <c r="F70" s="75">
        <v>74.94</v>
      </c>
      <c r="G70" s="127"/>
    </row>
    <row r="71" spans="1:7" s="118" customFormat="1" ht="15" customHeight="1" x14ac:dyDescent="0.2">
      <c r="A71" s="76" t="s">
        <v>156</v>
      </c>
      <c r="B71" s="75">
        <v>429.39</v>
      </c>
      <c r="C71" s="75">
        <v>450</v>
      </c>
      <c r="D71" s="75">
        <v>450</v>
      </c>
      <c r="E71" s="75">
        <v>432</v>
      </c>
      <c r="F71" s="75">
        <v>100.61</v>
      </c>
      <c r="G71" s="125">
        <v>96</v>
      </c>
    </row>
    <row r="72" spans="1:7" s="118" customFormat="1" ht="15" customHeight="1" x14ac:dyDescent="0.2">
      <c r="A72" s="76" t="s">
        <v>81</v>
      </c>
      <c r="B72" s="75">
        <v>429.39</v>
      </c>
      <c r="C72" s="76"/>
      <c r="D72" s="76"/>
      <c r="E72" s="75">
        <v>432</v>
      </c>
      <c r="F72" s="75">
        <v>100.61</v>
      </c>
      <c r="G72" s="127"/>
    </row>
    <row r="73" spans="1:7" s="118" customFormat="1" ht="15" customHeight="1" x14ac:dyDescent="0.2">
      <c r="A73" s="129" t="s">
        <v>82</v>
      </c>
      <c r="B73" s="75">
        <v>429.39</v>
      </c>
      <c r="C73" s="76"/>
      <c r="D73" s="76"/>
      <c r="E73" s="75">
        <v>432</v>
      </c>
      <c r="F73" s="75">
        <v>100.61</v>
      </c>
      <c r="G73" s="127"/>
    </row>
    <row r="74" spans="1:7" s="68" customFormat="1" ht="36.75" customHeight="1" x14ac:dyDescent="0.25">
      <c r="A74" s="55" t="s">
        <v>83</v>
      </c>
      <c r="B74" s="56">
        <v>4398.93</v>
      </c>
      <c r="C74" s="56">
        <v>25610</v>
      </c>
      <c r="D74" s="56">
        <v>25610</v>
      </c>
      <c r="E74" s="56">
        <v>6816.49</v>
      </c>
      <c r="F74" s="57">
        <v>154.96</v>
      </c>
      <c r="G74" s="58">
        <v>26.62</v>
      </c>
    </row>
    <row r="75" spans="1:7" s="118" customFormat="1" ht="24.95" customHeight="1" x14ac:dyDescent="0.2">
      <c r="A75" s="76" t="s">
        <v>84</v>
      </c>
      <c r="B75" s="76"/>
      <c r="C75" s="75">
        <v>10</v>
      </c>
      <c r="D75" s="75">
        <v>10</v>
      </c>
      <c r="E75" s="76"/>
      <c r="F75" s="76"/>
      <c r="G75" s="127"/>
    </row>
    <row r="76" spans="1:7" s="118" customFormat="1" ht="24.95" customHeight="1" x14ac:dyDescent="0.2">
      <c r="A76" s="76" t="s">
        <v>85</v>
      </c>
      <c r="B76" s="74">
        <v>4398.93</v>
      </c>
      <c r="C76" s="74">
        <v>25600</v>
      </c>
      <c r="D76" s="74">
        <v>25600</v>
      </c>
      <c r="E76" s="74">
        <v>6816.49</v>
      </c>
      <c r="F76" s="75">
        <v>154.96</v>
      </c>
      <c r="G76" s="125">
        <v>26.63</v>
      </c>
    </row>
    <row r="77" spans="1:7" s="118" customFormat="1" ht="24.95" customHeight="1" x14ac:dyDescent="0.2">
      <c r="A77" s="76" t="s">
        <v>86</v>
      </c>
      <c r="B77" s="74">
        <v>2674.18</v>
      </c>
      <c r="C77" s="76"/>
      <c r="D77" s="76"/>
      <c r="E77" s="74">
        <v>5883.3</v>
      </c>
      <c r="F77" s="75">
        <v>220</v>
      </c>
      <c r="G77" s="127"/>
    </row>
    <row r="78" spans="1:7" s="118" customFormat="1" ht="21.95" customHeight="1" x14ac:dyDescent="0.2">
      <c r="A78" s="129" t="s">
        <v>157</v>
      </c>
      <c r="B78" s="76"/>
      <c r="C78" s="76"/>
      <c r="D78" s="76"/>
      <c r="E78" s="74">
        <v>5457.82</v>
      </c>
      <c r="F78" s="76"/>
      <c r="G78" s="127"/>
    </row>
    <row r="79" spans="1:7" s="118" customFormat="1" ht="21.95" customHeight="1" x14ac:dyDescent="0.2">
      <c r="A79" s="129" t="s">
        <v>87</v>
      </c>
      <c r="B79" s="75">
        <v>599.25</v>
      </c>
      <c r="C79" s="76"/>
      <c r="D79" s="76"/>
      <c r="E79" s="76"/>
      <c r="F79" s="76"/>
      <c r="G79" s="127"/>
    </row>
    <row r="80" spans="1:7" s="118" customFormat="1" ht="21.95" customHeight="1" x14ac:dyDescent="0.2">
      <c r="A80" s="129" t="s">
        <v>88</v>
      </c>
      <c r="B80" s="74">
        <v>1969.14</v>
      </c>
      <c r="C80" s="76"/>
      <c r="D80" s="76"/>
      <c r="E80" s="76"/>
      <c r="F80" s="76"/>
      <c r="G80" s="127"/>
    </row>
    <row r="81" spans="1:7" s="118" customFormat="1" ht="21.95" customHeight="1" x14ac:dyDescent="0.2">
      <c r="A81" s="129" t="s">
        <v>89</v>
      </c>
      <c r="B81" s="75">
        <v>105.79</v>
      </c>
      <c r="C81" s="76"/>
      <c r="D81" s="76"/>
      <c r="E81" s="75">
        <v>425.48</v>
      </c>
      <c r="F81" s="75">
        <v>402.19</v>
      </c>
      <c r="G81" s="127"/>
    </row>
    <row r="82" spans="1:7" s="118" customFormat="1" ht="21.95" customHeight="1" x14ac:dyDescent="0.2">
      <c r="A82" s="76" t="s">
        <v>90</v>
      </c>
      <c r="B82" s="74">
        <v>1724.75</v>
      </c>
      <c r="C82" s="76"/>
      <c r="D82" s="76"/>
      <c r="E82" s="75">
        <v>933.19</v>
      </c>
      <c r="F82" s="75">
        <v>54.11</v>
      </c>
      <c r="G82" s="127"/>
    </row>
    <row r="83" spans="1:7" s="118" customFormat="1" ht="21.95" customHeight="1" x14ac:dyDescent="0.2">
      <c r="A83" s="129" t="s">
        <v>91</v>
      </c>
      <c r="B83" s="74">
        <v>1724.75</v>
      </c>
      <c r="C83" s="76"/>
      <c r="D83" s="76"/>
      <c r="E83" s="75">
        <v>933.19</v>
      </c>
      <c r="F83" s="75">
        <v>54.11</v>
      </c>
      <c r="G83" s="127"/>
    </row>
    <row r="84" spans="1:7" ht="36.75" customHeight="1" x14ac:dyDescent="0.25">
      <c r="A84" s="53" t="s">
        <v>92</v>
      </c>
      <c r="B84" s="60">
        <v>694675.43</v>
      </c>
      <c r="C84" s="60">
        <v>1478043.99</v>
      </c>
      <c r="D84" s="60">
        <v>1478043.99</v>
      </c>
      <c r="E84" s="60">
        <v>927967.88</v>
      </c>
      <c r="F84" s="61">
        <v>133.58000000000001</v>
      </c>
      <c r="G84" s="62">
        <v>62.78</v>
      </c>
    </row>
    <row r="85" spans="1:7" s="87" customFormat="1" ht="15" customHeight="1" x14ac:dyDescent="0.25">
      <c r="A85" s="81"/>
      <c r="B85" s="78"/>
      <c r="C85" s="77"/>
      <c r="D85" s="77"/>
      <c r="E85" s="77"/>
      <c r="F85" s="77"/>
      <c r="G85" s="80"/>
    </row>
    <row r="86" spans="1:7" x14ac:dyDescent="0.25">
      <c r="A86" s="77"/>
      <c r="B86" s="79"/>
      <c r="C86" s="77"/>
      <c r="D86" s="77"/>
      <c r="E86" s="78"/>
      <c r="F86" s="79"/>
      <c r="G86" s="80"/>
    </row>
    <row r="87" spans="1:7" x14ac:dyDescent="0.25">
      <c r="A87" s="81"/>
      <c r="B87" s="79"/>
      <c r="C87" s="77"/>
      <c r="D87" s="77"/>
      <c r="E87" s="78"/>
      <c r="F87" s="79"/>
      <c r="G87" s="80"/>
    </row>
    <row r="88" spans="1:7" x14ac:dyDescent="0.25">
      <c r="A88" s="83"/>
      <c r="B88" s="84"/>
      <c r="C88" s="84"/>
      <c r="D88" s="84"/>
      <c r="E88" s="84"/>
      <c r="F88" s="85"/>
      <c r="G88" s="86"/>
    </row>
    <row r="89" spans="1:7" x14ac:dyDescent="0.25">
      <c r="A89" s="82"/>
      <c r="B89" s="82"/>
      <c r="C89" s="82"/>
      <c r="D89" s="82"/>
      <c r="E89" s="82"/>
      <c r="F89" s="82"/>
      <c r="G89" s="82"/>
    </row>
  </sheetData>
  <mergeCells count="2">
    <mergeCell ref="A1:G2"/>
    <mergeCell ref="A4:G7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8"/>
  <sheetViews>
    <sheetView topLeftCell="A13" workbookViewId="0">
      <selection activeCell="A2" sqref="A2:G5"/>
    </sheetView>
  </sheetViews>
  <sheetFormatPr defaultRowHeight="15" x14ac:dyDescent="0.25"/>
  <cols>
    <col min="1" max="1" width="53.5703125" customWidth="1"/>
    <col min="2" max="5" width="15.7109375" customWidth="1"/>
    <col min="6" max="7" width="10.7109375" customWidth="1"/>
  </cols>
  <sheetData>
    <row r="1" spans="1:7" x14ac:dyDescent="0.25">
      <c r="A1" t="s">
        <v>165</v>
      </c>
    </row>
    <row r="2" spans="1:7" x14ac:dyDescent="0.25">
      <c r="A2" s="142" t="s">
        <v>164</v>
      </c>
      <c r="B2" s="142"/>
      <c r="C2" s="142"/>
      <c r="D2" s="142"/>
      <c r="E2" s="142"/>
      <c r="F2" s="142"/>
      <c r="G2" s="142"/>
    </row>
    <row r="3" spans="1:7" x14ac:dyDescent="0.25">
      <c r="A3" s="142"/>
      <c r="B3" s="142"/>
      <c r="C3" s="142"/>
      <c r="D3" s="142"/>
      <c r="E3" s="142"/>
      <c r="F3" s="142"/>
      <c r="G3" s="142"/>
    </row>
    <row r="4" spans="1:7" x14ac:dyDescent="0.25">
      <c r="A4" s="142"/>
      <c r="B4" s="142"/>
      <c r="C4" s="142"/>
      <c r="D4" s="142"/>
      <c r="E4" s="142"/>
      <c r="F4" s="142"/>
      <c r="G4" s="142"/>
    </row>
    <row r="5" spans="1:7" x14ac:dyDescent="0.25">
      <c r="A5" s="142"/>
      <c r="B5" s="142"/>
      <c r="C5" s="142"/>
      <c r="D5" s="142"/>
      <c r="E5" s="142"/>
      <c r="F5" s="142"/>
      <c r="G5" s="142"/>
    </row>
    <row r="6" spans="1:7" ht="15" customHeight="1" x14ac:dyDescent="0.25">
      <c r="A6" s="53" t="s">
        <v>0</v>
      </c>
      <c r="B6" s="53"/>
      <c r="C6" s="53"/>
      <c r="D6" s="53"/>
      <c r="E6" s="53"/>
      <c r="F6" s="53"/>
      <c r="G6" s="54"/>
    </row>
    <row r="7" spans="1:7" ht="15.95" customHeight="1" x14ac:dyDescent="0.25">
      <c r="A7" s="88" t="s">
        <v>93</v>
      </c>
      <c r="B7" s="63">
        <v>51224.15</v>
      </c>
      <c r="C7" s="63">
        <v>95453.5</v>
      </c>
      <c r="D7" s="63">
        <v>95453.5</v>
      </c>
      <c r="E7" s="63">
        <v>51218.44</v>
      </c>
      <c r="F7" s="64">
        <v>99.99</v>
      </c>
      <c r="G7" s="58">
        <v>53.66</v>
      </c>
    </row>
    <row r="8" spans="1:7" ht="15.95" customHeight="1" x14ac:dyDescent="0.25">
      <c r="A8" s="88" t="s">
        <v>94</v>
      </c>
      <c r="B8" s="63">
        <v>51224.15</v>
      </c>
      <c r="C8" s="63">
        <v>95453.5</v>
      </c>
      <c r="D8" s="63">
        <v>95453.5</v>
      </c>
      <c r="E8" s="63">
        <v>51218.44</v>
      </c>
      <c r="F8" s="64">
        <v>99.99</v>
      </c>
      <c r="G8" s="58">
        <v>53.66</v>
      </c>
    </row>
    <row r="9" spans="1:7" ht="15.95" customHeight="1" x14ac:dyDescent="0.25">
      <c r="A9" s="88" t="s">
        <v>95</v>
      </c>
      <c r="B9" s="63">
        <v>18853.77</v>
      </c>
      <c r="C9" s="63">
        <v>30000</v>
      </c>
      <c r="D9" s="63">
        <v>30000</v>
      </c>
      <c r="E9" s="63">
        <v>12454.03</v>
      </c>
      <c r="F9" s="64">
        <v>66.06</v>
      </c>
      <c r="G9" s="58">
        <v>41.51</v>
      </c>
    </row>
    <row r="10" spans="1:7" ht="15.95" customHeight="1" x14ac:dyDescent="0.25">
      <c r="A10" s="88" t="s">
        <v>96</v>
      </c>
      <c r="B10" s="63">
        <v>18853.77</v>
      </c>
      <c r="C10" s="63">
        <v>30000</v>
      </c>
      <c r="D10" s="63">
        <v>30000</v>
      </c>
      <c r="E10" s="63">
        <v>12454.03</v>
      </c>
      <c r="F10" s="64">
        <v>66.06</v>
      </c>
      <c r="G10" s="58">
        <v>41.51</v>
      </c>
    </row>
    <row r="11" spans="1:7" ht="15.95" customHeight="1" x14ac:dyDescent="0.25">
      <c r="A11" s="88" t="s">
        <v>97</v>
      </c>
      <c r="B11" s="63">
        <v>23622.87</v>
      </c>
      <c r="C11" s="63">
        <v>107000</v>
      </c>
      <c r="D11" s="63">
        <v>107000</v>
      </c>
      <c r="E11" s="63">
        <v>22915.32</v>
      </c>
      <c r="F11" s="64">
        <v>97</v>
      </c>
      <c r="G11" s="58">
        <v>21.42</v>
      </c>
    </row>
    <row r="12" spans="1:7" ht="15.95" customHeight="1" x14ac:dyDescent="0.25">
      <c r="A12" s="88" t="s">
        <v>98</v>
      </c>
      <c r="B12" s="63">
        <v>22991.15</v>
      </c>
      <c r="C12" s="63">
        <v>30000</v>
      </c>
      <c r="D12" s="63">
        <v>30000</v>
      </c>
      <c r="E12" s="63">
        <v>22283.599999999999</v>
      </c>
      <c r="F12" s="64">
        <v>96.92</v>
      </c>
      <c r="G12" s="58">
        <v>74.28</v>
      </c>
    </row>
    <row r="13" spans="1:7" ht="15.95" customHeight="1" x14ac:dyDescent="0.25">
      <c r="A13" s="88" t="s">
        <v>99</v>
      </c>
      <c r="B13" s="64">
        <v>631.72</v>
      </c>
      <c r="C13" s="63">
        <v>77000</v>
      </c>
      <c r="D13" s="63">
        <v>77000</v>
      </c>
      <c r="E13" s="64">
        <v>631.72</v>
      </c>
      <c r="F13" s="64">
        <v>100</v>
      </c>
      <c r="G13" s="58">
        <v>0.82</v>
      </c>
    </row>
    <row r="14" spans="1:7" ht="15.95" customHeight="1" x14ac:dyDescent="0.25">
      <c r="A14" s="88" t="s">
        <v>100</v>
      </c>
      <c r="B14" s="63">
        <v>607943.51</v>
      </c>
      <c r="C14" s="63">
        <v>1245590.49</v>
      </c>
      <c r="D14" s="63">
        <v>1245590.49</v>
      </c>
      <c r="E14" s="63">
        <v>723338.38</v>
      </c>
      <c r="F14" s="64">
        <v>118.98</v>
      </c>
      <c r="G14" s="58">
        <v>58.07</v>
      </c>
    </row>
    <row r="15" spans="1:7" ht="15.95" customHeight="1" x14ac:dyDescent="0.25">
      <c r="A15" s="88" t="s">
        <v>101</v>
      </c>
      <c r="B15" s="63">
        <v>29792.22</v>
      </c>
      <c r="C15" s="63">
        <v>27779.49</v>
      </c>
      <c r="D15" s="63">
        <v>27779.49</v>
      </c>
      <c r="E15" s="64">
        <v>900</v>
      </c>
      <c r="F15" s="64">
        <v>3.02</v>
      </c>
      <c r="G15" s="58">
        <v>3.24</v>
      </c>
    </row>
    <row r="16" spans="1:7" ht="15.95" customHeight="1" x14ac:dyDescent="0.25">
      <c r="A16" s="88" t="s">
        <v>102</v>
      </c>
      <c r="B16" s="63">
        <v>577577.56999999995</v>
      </c>
      <c r="C16" s="63">
        <v>1217811</v>
      </c>
      <c r="D16" s="63">
        <v>1217811</v>
      </c>
      <c r="E16" s="63">
        <v>684826.73</v>
      </c>
      <c r="F16" s="64">
        <v>118.57</v>
      </c>
      <c r="G16" s="58">
        <v>56.23</v>
      </c>
    </row>
    <row r="17" spans="1:7" ht="15.95" customHeight="1" x14ac:dyDescent="0.25">
      <c r="A17" s="88" t="s">
        <v>103</v>
      </c>
      <c r="B17" s="64">
        <v>573.72</v>
      </c>
      <c r="C17" s="65"/>
      <c r="D17" s="65"/>
      <c r="E17" s="63">
        <v>37611.65</v>
      </c>
      <c r="F17" s="63">
        <v>6555.75</v>
      </c>
      <c r="G17" s="59"/>
    </row>
    <row r="18" spans="1:7" ht="15.95" customHeight="1" x14ac:dyDescent="0.25">
      <c r="A18" s="88" t="s">
        <v>104</v>
      </c>
      <c r="B18" s="63">
        <v>2133.39</v>
      </c>
      <c r="C18" s="65"/>
      <c r="D18" s="65"/>
      <c r="E18" s="63">
        <v>2970</v>
      </c>
      <c r="F18" s="64">
        <v>139.22</v>
      </c>
      <c r="G18" s="59"/>
    </row>
    <row r="19" spans="1:7" ht="15.95" customHeight="1" x14ac:dyDescent="0.25">
      <c r="A19" s="88" t="s">
        <v>105</v>
      </c>
      <c r="B19" s="63">
        <v>2133.39</v>
      </c>
      <c r="C19" s="65"/>
      <c r="D19" s="65"/>
      <c r="E19" s="63">
        <v>2970</v>
      </c>
      <c r="F19" s="64">
        <v>139.22</v>
      </c>
      <c r="G19" s="59"/>
    </row>
    <row r="20" spans="1:7" ht="15" customHeight="1" x14ac:dyDescent="0.25">
      <c r="A20" s="53" t="s">
        <v>42</v>
      </c>
      <c r="B20" s="60">
        <v>703777.69</v>
      </c>
      <c r="C20" s="60">
        <v>1478043.99</v>
      </c>
      <c r="D20" s="60">
        <v>1478043.99</v>
      </c>
      <c r="E20" s="60">
        <v>812896.17</v>
      </c>
      <c r="F20" s="61">
        <v>115.5</v>
      </c>
      <c r="G20" s="62">
        <v>55</v>
      </c>
    </row>
    <row r="21" spans="1:7" ht="17.100000000000001" customHeight="1" x14ac:dyDescent="0.25">
      <c r="A21" s="88" t="s">
        <v>93</v>
      </c>
      <c r="B21" s="63">
        <v>24617.05</v>
      </c>
      <c r="C21" s="63">
        <v>95453.5</v>
      </c>
      <c r="D21" s="63">
        <v>95453.5</v>
      </c>
      <c r="E21" s="63">
        <v>47595.54</v>
      </c>
      <c r="F21" s="64">
        <v>193.34</v>
      </c>
      <c r="G21" s="58">
        <v>49.86</v>
      </c>
    </row>
    <row r="22" spans="1:7" ht="17.100000000000001" customHeight="1" x14ac:dyDescent="0.25">
      <c r="A22" s="88" t="s">
        <v>94</v>
      </c>
      <c r="B22" s="63">
        <v>24617.05</v>
      </c>
      <c r="C22" s="63">
        <v>95453.5</v>
      </c>
      <c r="D22" s="63">
        <v>95453.5</v>
      </c>
      <c r="E22" s="63">
        <v>47595.54</v>
      </c>
      <c r="F22" s="64">
        <v>193.34</v>
      </c>
      <c r="G22" s="58">
        <v>49.86</v>
      </c>
    </row>
    <row r="23" spans="1:7" ht="17.100000000000001" customHeight="1" x14ac:dyDescent="0.25">
      <c r="A23" s="88" t="s">
        <v>95</v>
      </c>
      <c r="B23" s="63">
        <v>17821.38</v>
      </c>
      <c r="C23" s="63">
        <v>30000</v>
      </c>
      <c r="D23" s="63">
        <v>30000</v>
      </c>
      <c r="E23" s="63">
        <v>14273.6</v>
      </c>
      <c r="F23" s="64">
        <v>80.09</v>
      </c>
      <c r="G23" s="58">
        <v>47.58</v>
      </c>
    </row>
    <row r="24" spans="1:7" ht="17.100000000000001" customHeight="1" x14ac:dyDescent="0.25">
      <c r="A24" s="88" t="s">
        <v>96</v>
      </c>
      <c r="B24" s="63">
        <v>13164.38</v>
      </c>
      <c r="C24" s="63">
        <v>30000</v>
      </c>
      <c r="D24" s="63">
        <v>30000</v>
      </c>
      <c r="E24" s="63">
        <v>11350.16</v>
      </c>
      <c r="F24" s="64">
        <v>86.22</v>
      </c>
      <c r="G24" s="58">
        <v>37.83</v>
      </c>
    </row>
    <row r="25" spans="1:7" ht="17.100000000000001" customHeight="1" x14ac:dyDescent="0.25">
      <c r="A25" s="88" t="s">
        <v>106</v>
      </c>
      <c r="B25" s="63">
        <v>4657</v>
      </c>
      <c r="C25" s="65"/>
      <c r="D25" s="65"/>
      <c r="E25" s="63">
        <v>2923.44</v>
      </c>
      <c r="F25" s="64">
        <v>62.78</v>
      </c>
      <c r="G25" s="59"/>
    </row>
    <row r="26" spans="1:7" ht="17.100000000000001" customHeight="1" x14ac:dyDescent="0.25">
      <c r="A26" s="88" t="s">
        <v>97</v>
      </c>
      <c r="B26" s="63">
        <v>58681.02</v>
      </c>
      <c r="C26" s="63">
        <v>107000</v>
      </c>
      <c r="D26" s="63">
        <v>107000</v>
      </c>
      <c r="E26" s="63">
        <v>55837.89</v>
      </c>
      <c r="F26" s="64">
        <v>95.15</v>
      </c>
      <c r="G26" s="58">
        <v>52.18</v>
      </c>
    </row>
    <row r="27" spans="1:7" ht="17.100000000000001" customHeight="1" x14ac:dyDescent="0.25">
      <c r="A27" s="88" t="s">
        <v>98</v>
      </c>
      <c r="B27" s="63">
        <v>10628.44</v>
      </c>
      <c r="C27" s="63">
        <v>30000</v>
      </c>
      <c r="D27" s="63">
        <v>30000</v>
      </c>
      <c r="E27" s="63">
        <v>6867.55</v>
      </c>
      <c r="F27" s="64">
        <v>64.61</v>
      </c>
      <c r="G27" s="58">
        <v>22.89</v>
      </c>
    </row>
    <row r="28" spans="1:7" ht="17.100000000000001" customHeight="1" x14ac:dyDescent="0.25">
      <c r="A28" s="88" t="s">
        <v>99</v>
      </c>
      <c r="B28" s="63">
        <v>47005.84</v>
      </c>
      <c r="C28" s="63">
        <v>77000</v>
      </c>
      <c r="D28" s="63">
        <v>77000</v>
      </c>
      <c r="E28" s="63">
        <v>46984.34</v>
      </c>
      <c r="F28" s="64">
        <v>99.95</v>
      </c>
      <c r="G28" s="58">
        <v>61.02</v>
      </c>
    </row>
    <row r="29" spans="1:7" ht="17.100000000000001" customHeight="1" x14ac:dyDescent="0.25">
      <c r="A29" s="88" t="s">
        <v>107</v>
      </c>
      <c r="B29" s="63">
        <v>1046.74</v>
      </c>
      <c r="C29" s="65"/>
      <c r="D29" s="65"/>
      <c r="E29" s="63">
        <v>1986</v>
      </c>
      <c r="F29" s="64">
        <v>189.73</v>
      </c>
      <c r="G29" s="59"/>
    </row>
    <row r="30" spans="1:7" ht="17.100000000000001" customHeight="1" x14ac:dyDescent="0.25">
      <c r="A30" s="88" t="s">
        <v>100</v>
      </c>
      <c r="B30" s="63">
        <v>591422.59</v>
      </c>
      <c r="C30" s="63">
        <v>1245590.49</v>
      </c>
      <c r="D30" s="63">
        <v>1245590.49</v>
      </c>
      <c r="E30" s="63">
        <v>808935.85</v>
      </c>
      <c r="F30" s="64">
        <v>136.78</v>
      </c>
      <c r="G30" s="58">
        <v>64.94</v>
      </c>
    </row>
    <row r="31" spans="1:7" ht="17.100000000000001" customHeight="1" x14ac:dyDescent="0.25">
      <c r="A31" s="88" t="s">
        <v>101</v>
      </c>
      <c r="B31" s="63">
        <v>12748.34</v>
      </c>
      <c r="C31" s="63">
        <v>27779.49</v>
      </c>
      <c r="D31" s="63">
        <v>27779.49</v>
      </c>
      <c r="E31" s="63">
        <v>8724.61</v>
      </c>
      <c r="F31" s="64">
        <v>68.44</v>
      </c>
      <c r="G31" s="58">
        <v>31.41</v>
      </c>
    </row>
    <row r="32" spans="1:7" ht="17.100000000000001" customHeight="1" x14ac:dyDescent="0.25">
      <c r="A32" s="88" t="s">
        <v>102</v>
      </c>
      <c r="B32" s="63">
        <v>576648.79</v>
      </c>
      <c r="C32" s="63">
        <v>1217811</v>
      </c>
      <c r="D32" s="63">
        <v>1217811</v>
      </c>
      <c r="E32" s="63">
        <v>796708.74</v>
      </c>
      <c r="F32" s="64">
        <v>138.16</v>
      </c>
      <c r="G32" s="58">
        <v>65.42</v>
      </c>
    </row>
    <row r="33" spans="1:7" ht="17.100000000000001" customHeight="1" x14ac:dyDescent="0.25">
      <c r="A33" s="88" t="s">
        <v>103</v>
      </c>
      <c r="B33" s="63">
        <v>2025.46</v>
      </c>
      <c r="C33" s="65"/>
      <c r="D33" s="65"/>
      <c r="E33" s="63">
        <v>3502.5</v>
      </c>
      <c r="F33" s="64">
        <v>172.92</v>
      </c>
      <c r="G33" s="59"/>
    </row>
    <row r="34" spans="1:7" ht="17.100000000000001" customHeight="1" x14ac:dyDescent="0.25">
      <c r="A34" s="88" t="s">
        <v>104</v>
      </c>
      <c r="B34" s="63">
        <v>2133.39</v>
      </c>
      <c r="C34" s="65"/>
      <c r="D34" s="65"/>
      <c r="E34" s="63">
        <v>1325</v>
      </c>
      <c r="F34" s="64">
        <v>62.11</v>
      </c>
      <c r="G34" s="59"/>
    </row>
    <row r="35" spans="1:7" ht="17.100000000000001" customHeight="1" x14ac:dyDescent="0.25">
      <c r="A35" s="94" t="s">
        <v>105</v>
      </c>
      <c r="B35" s="95">
        <v>2133.39</v>
      </c>
      <c r="C35" s="96"/>
      <c r="D35" s="96"/>
      <c r="E35" s="95">
        <v>1325</v>
      </c>
      <c r="F35" s="97">
        <v>62.11</v>
      </c>
      <c r="G35" s="98"/>
    </row>
    <row r="36" spans="1:7" ht="18" customHeight="1" x14ac:dyDescent="0.25">
      <c r="A36" s="99" t="s">
        <v>92</v>
      </c>
      <c r="B36" s="100">
        <v>694675.43</v>
      </c>
      <c r="C36" s="100">
        <v>1478043.99</v>
      </c>
      <c r="D36" s="100">
        <v>1478043.99</v>
      </c>
      <c r="E36" s="100">
        <v>927967.88</v>
      </c>
      <c r="F36" s="101">
        <v>133.58000000000001</v>
      </c>
      <c r="G36" s="102">
        <v>62.78</v>
      </c>
    </row>
    <row r="37" spans="1:7" s="93" customFormat="1" ht="18" customHeight="1" x14ac:dyDescent="0.25">
      <c r="A37" s="89"/>
      <c r="B37" s="90"/>
      <c r="C37" s="91"/>
      <c r="D37" s="91"/>
      <c r="E37" s="91"/>
      <c r="F37" s="91"/>
      <c r="G37" s="92"/>
    </row>
    <row r="38" spans="1:7" s="93" customFormat="1" ht="15" customHeight="1" x14ac:dyDescent="0.25">
      <c r="A38" s="83"/>
      <c r="B38" s="84"/>
      <c r="C38" s="84"/>
      <c r="D38" s="84"/>
      <c r="E38" s="84"/>
      <c r="F38" s="85"/>
      <c r="G38" s="86"/>
    </row>
  </sheetData>
  <mergeCells count="1">
    <mergeCell ref="A2:G5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D5BB6-71E0-4EE5-B334-013E052DFF69}">
  <dimension ref="A1:G12"/>
  <sheetViews>
    <sheetView workbookViewId="0">
      <selection activeCell="C21" sqref="C21"/>
    </sheetView>
  </sheetViews>
  <sheetFormatPr defaultRowHeight="15" x14ac:dyDescent="0.25"/>
  <cols>
    <col min="1" max="1" width="40.28515625" customWidth="1"/>
    <col min="2" max="5" width="15.7109375" customWidth="1"/>
    <col min="6" max="7" width="10.7109375" customWidth="1"/>
  </cols>
  <sheetData>
    <row r="1" spans="1:7" x14ac:dyDescent="0.25">
      <c r="A1" t="s">
        <v>165</v>
      </c>
    </row>
    <row r="2" spans="1:7" x14ac:dyDescent="0.25">
      <c r="A2" s="142" t="s">
        <v>166</v>
      </c>
      <c r="B2" s="142"/>
      <c r="C2" s="142"/>
      <c r="D2" s="142"/>
      <c r="E2" s="142"/>
      <c r="F2" s="142"/>
      <c r="G2" s="142"/>
    </row>
    <row r="3" spans="1:7" x14ac:dyDescent="0.25">
      <c r="A3" s="142"/>
      <c r="B3" s="142"/>
      <c r="C3" s="142"/>
      <c r="D3" s="142"/>
      <c r="E3" s="142"/>
      <c r="F3" s="142"/>
      <c r="G3" s="142"/>
    </row>
    <row r="4" spans="1:7" ht="36.950000000000003" customHeight="1" x14ac:dyDescent="0.25">
      <c r="A4" s="142"/>
      <c r="B4" s="142"/>
      <c r="C4" s="142"/>
      <c r="D4" s="142"/>
      <c r="E4" s="142"/>
      <c r="F4" s="142"/>
      <c r="G4" s="142"/>
    </row>
    <row r="5" spans="1:7" ht="15" customHeight="1" thickBot="1" x14ac:dyDescent="0.3">
      <c r="A5" s="142"/>
      <c r="B5" s="142"/>
      <c r="C5" s="142"/>
      <c r="D5" s="142"/>
      <c r="E5" s="142"/>
      <c r="F5" s="142"/>
      <c r="G5" s="142"/>
    </row>
    <row r="6" spans="1:7" ht="60.75" customHeight="1" thickBot="1" x14ac:dyDescent="0.3">
      <c r="A6" s="52" t="s">
        <v>1</v>
      </c>
      <c r="B6" s="52" t="s">
        <v>148</v>
      </c>
      <c r="C6" s="52" t="s">
        <v>149</v>
      </c>
      <c r="D6" s="52" t="s">
        <v>150</v>
      </c>
      <c r="E6" s="52" t="s">
        <v>151</v>
      </c>
      <c r="F6" s="52" t="s">
        <v>26</v>
      </c>
      <c r="G6" s="52" t="s">
        <v>27</v>
      </c>
    </row>
    <row r="7" spans="1:7" ht="24" customHeight="1" x14ac:dyDescent="0.25">
      <c r="A7" s="53" t="s">
        <v>0</v>
      </c>
      <c r="B7" s="53"/>
      <c r="C7" s="53"/>
      <c r="D7" s="53"/>
      <c r="E7" s="53"/>
      <c r="F7" s="53"/>
      <c r="G7" s="54"/>
    </row>
    <row r="8" spans="1:7" ht="24.95" customHeight="1" x14ac:dyDescent="0.25">
      <c r="A8" s="66" t="s">
        <v>108</v>
      </c>
      <c r="B8" s="56">
        <v>694675.43</v>
      </c>
      <c r="C8" s="56">
        <v>1478043.99</v>
      </c>
      <c r="D8" s="56">
        <v>1478043.99</v>
      </c>
      <c r="E8" s="56">
        <v>927967.88</v>
      </c>
      <c r="F8" s="64">
        <v>133.58000000000001</v>
      </c>
      <c r="G8" s="58">
        <v>62.78</v>
      </c>
    </row>
    <row r="9" spans="1:7" s="118" customFormat="1" ht="24.95" customHeight="1" x14ac:dyDescent="0.2">
      <c r="A9" s="120" t="s">
        <v>109</v>
      </c>
      <c r="B9" s="73">
        <v>694675.43</v>
      </c>
      <c r="C9" s="73">
        <v>1476543.99</v>
      </c>
      <c r="D9" s="73">
        <v>1476543.99</v>
      </c>
      <c r="E9" s="73">
        <v>927967.88</v>
      </c>
      <c r="F9" s="75">
        <v>133.58000000000001</v>
      </c>
      <c r="G9" s="125">
        <v>62.85</v>
      </c>
    </row>
    <row r="10" spans="1:7" s="118" customFormat="1" ht="24.95" customHeight="1" x14ac:dyDescent="0.2">
      <c r="A10" s="120" t="s">
        <v>110</v>
      </c>
      <c r="B10" s="130"/>
      <c r="C10" s="73">
        <v>1500</v>
      </c>
      <c r="D10" s="73">
        <v>1500</v>
      </c>
      <c r="E10" s="130"/>
      <c r="F10" s="76"/>
      <c r="G10" s="127"/>
    </row>
    <row r="11" spans="1:7" ht="24.95" customHeight="1" x14ac:dyDescent="0.25">
      <c r="A11" s="53" t="s">
        <v>42</v>
      </c>
      <c r="B11" s="60">
        <v>703777.69</v>
      </c>
      <c r="C11" s="60">
        <v>1478043.99</v>
      </c>
      <c r="D11" s="60">
        <v>1478043.99</v>
      </c>
      <c r="E11" s="60">
        <v>812896.17</v>
      </c>
      <c r="F11" s="103">
        <v>115.5</v>
      </c>
      <c r="G11" s="62">
        <v>55</v>
      </c>
    </row>
    <row r="12" spans="1:7" ht="24.95" customHeight="1" x14ac:dyDescent="0.25">
      <c r="A12" s="53" t="s">
        <v>92</v>
      </c>
      <c r="B12" s="60">
        <v>694675.43</v>
      </c>
      <c r="C12" s="60">
        <v>1478043.99</v>
      </c>
      <c r="D12" s="60">
        <v>1478043.99</v>
      </c>
      <c r="E12" s="60">
        <v>927967.88</v>
      </c>
      <c r="F12" s="103">
        <v>133.58000000000001</v>
      </c>
      <c r="G12" s="62">
        <v>62.78</v>
      </c>
    </row>
  </sheetData>
  <mergeCells count="1">
    <mergeCell ref="A2:G5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9C0B9-DF70-4283-BD7D-358156DB034A}">
  <dimension ref="A1:G178"/>
  <sheetViews>
    <sheetView workbookViewId="0">
      <selection activeCell="K68" sqref="K68"/>
    </sheetView>
  </sheetViews>
  <sheetFormatPr defaultRowHeight="15" x14ac:dyDescent="0.25"/>
  <cols>
    <col min="1" max="1" width="46" customWidth="1"/>
    <col min="2" max="4" width="13.7109375" style="110" customWidth="1"/>
    <col min="5" max="5" width="8" style="110" customWidth="1"/>
  </cols>
  <sheetData>
    <row r="1" spans="1:7" x14ac:dyDescent="0.25">
      <c r="A1" t="s">
        <v>165</v>
      </c>
    </row>
    <row r="2" spans="1:7" ht="15" customHeight="1" x14ac:dyDescent="0.25">
      <c r="A2" s="142" t="s">
        <v>167</v>
      </c>
      <c r="B2" s="142"/>
      <c r="C2" s="142"/>
      <c r="D2" s="142"/>
      <c r="E2" s="142"/>
      <c r="F2" s="108"/>
      <c r="G2" s="108"/>
    </row>
    <row r="3" spans="1:7" x14ac:dyDescent="0.25">
      <c r="A3" s="142"/>
      <c r="B3" s="142"/>
      <c r="C3" s="142"/>
      <c r="D3" s="142"/>
      <c r="E3" s="142"/>
      <c r="F3" s="108"/>
      <c r="G3" s="108"/>
    </row>
    <row r="4" spans="1:7" x14ac:dyDescent="0.25">
      <c r="A4" s="142"/>
      <c r="B4" s="142"/>
      <c r="C4" s="142"/>
      <c r="D4" s="142"/>
      <c r="E4" s="142"/>
      <c r="F4" s="108"/>
      <c r="G4" s="108"/>
    </row>
    <row r="5" spans="1:7" ht="18.75" customHeight="1" thickBot="1" x14ac:dyDescent="0.3">
      <c r="A5" s="143"/>
      <c r="B5" s="143"/>
      <c r="C5" s="143"/>
      <c r="D5" s="143"/>
      <c r="E5" s="143"/>
      <c r="F5" s="108"/>
      <c r="G5" s="108"/>
    </row>
    <row r="6" spans="1:7" s="67" customFormat="1" ht="35.25" customHeight="1" thickBot="1" x14ac:dyDescent="0.25">
      <c r="A6" s="52" t="s">
        <v>1</v>
      </c>
      <c r="B6" s="111" t="s">
        <v>111</v>
      </c>
      <c r="C6" s="111" t="s">
        <v>112</v>
      </c>
      <c r="D6" s="111" t="s">
        <v>113</v>
      </c>
      <c r="E6" s="111" t="s">
        <v>114</v>
      </c>
    </row>
    <row r="7" spans="1:7" s="67" customFormat="1" ht="33.75" customHeight="1" x14ac:dyDescent="0.2">
      <c r="A7" s="55" t="s">
        <v>115</v>
      </c>
      <c r="B7" s="56">
        <v>1478043.99</v>
      </c>
      <c r="C7" s="56">
        <v>1478043.99</v>
      </c>
      <c r="D7" s="56">
        <v>927967.88</v>
      </c>
      <c r="E7" s="57">
        <v>62.78</v>
      </c>
    </row>
    <row r="8" spans="1:7" s="70" customFormat="1" ht="17.100000000000001" customHeight="1" x14ac:dyDescent="0.2">
      <c r="A8" s="65" t="s">
        <v>116</v>
      </c>
      <c r="B8" s="63">
        <v>1478043.99</v>
      </c>
      <c r="C8" s="63">
        <v>1478043.99</v>
      </c>
      <c r="D8" s="63">
        <v>927967.88</v>
      </c>
      <c r="E8" s="64">
        <v>62.78</v>
      </c>
    </row>
    <row r="9" spans="1:7" s="119" customFormat="1" ht="23.1" customHeight="1" x14ac:dyDescent="0.2">
      <c r="A9" s="109" t="s">
        <v>117</v>
      </c>
      <c r="B9" s="74">
        <v>95453.5</v>
      </c>
      <c r="C9" s="74">
        <v>95453.5</v>
      </c>
      <c r="D9" s="74">
        <v>47595.54</v>
      </c>
      <c r="E9" s="75">
        <v>49.86</v>
      </c>
    </row>
    <row r="10" spans="1:7" s="119" customFormat="1" ht="23.1" customHeight="1" x14ac:dyDescent="0.2">
      <c r="A10" s="109" t="s">
        <v>118</v>
      </c>
      <c r="B10" s="74">
        <v>30000</v>
      </c>
      <c r="C10" s="74">
        <v>30000</v>
      </c>
      <c r="D10" s="74">
        <v>11350.16</v>
      </c>
      <c r="E10" s="75">
        <v>37.83</v>
      </c>
    </row>
    <row r="11" spans="1:7" s="119" customFormat="1" ht="23.1" customHeight="1" x14ac:dyDescent="0.2">
      <c r="A11" s="109" t="s">
        <v>119</v>
      </c>
      <c r="B11" s="76"/>
      <c r="C11" s="76"/>
      <c r="D11" s="74">
        <v>2923.44</v>
      </c>
      <c r="E11" s="76"/>
    </row>
    <row r="12" spans="1:7" s="119" customFormat="1" ht="23.1" customHeight="1" x14ac:dyDescent="0.2">
      <c r="A12" s="109" t="s">
        <v>120</v>
      </c>
      <c r="B12" s="74">
        <v>30000</v>
      </c>
      <c r="C12" s="74">
        <v>30000</v>
      </c>
      <c r="D12" s="74">
        <v>6867.55</v>
      </c>
      <c r="E12" s="75">
        <v>22.89</v>
      </c>
    </row>
    <row r="13" spans="1:7" s="119" customFormat="1" ht="23.1" customHeight="1" x14ac:dyDescent="0.2">
      <c r="A13" s="109" t="s">
        <v>121</v>
      </c>
      <c r="B13" s="74">
        <v>77000</v>
      </c>
      <c r="C13" s="74">
        <v>77000</v>
      </c>
      <c r="D13" s="74">
        <v>46984.34</v>
      </c>
      <c r="E13" s="75">
        <v>61.02</v>
      </c>
    </row>
    <row r="14" spans="1:7" s="119" customFormat="1" ht="23.1" customHeight="1" x14ac:dyDescent="0.2">
      <c r="A14" s="109" t="s">
        <v>122</v>
      </c>
      <c r="B14" s="76"/>
      <c r="C14" s="76"/>
      <c r="D14" s="74">
        <v>1986</v>
      </c>
      <c r="E14" s="76"/>
    </row>
    <row r="15" spans="1:7" s="119" customFormat="1" ht="23.1" customHeight="1" x14ac:dyDescent="0.2">
      <c r="A15" s="109" t="s">
        <v>123</v>
      </c>
      <c r="B15" s="74">
        <v>3416.66</v>
      </c>
      <c r="C15" s="74">
        <v>3416.66</v>
      </c>
      <c r="D15" s="76"/>
      <c r="E15" s="76"/>
    </row>
    <row r="16" spans="1:7" s="119" customFormat="1" ht="23.1" customHeight="1" x14ac:dyDescent="0.2">
      <c r="A16" s="109" t="s">
        <v>124</v>
      </c>
      <c r="B16" s="74">
        <v>24362.83</v>
      </c>
      <c r="C16" s="74">
        <v>24362.83</v>
      </c>
      <c r="D16" s="74">
        <v>8724.61</v>
      </c>
      <c r="E16" s="75">
        <v>35.81</v>
      </c>
    </row>
    <row r="17" spans="1:5" s="119" customFormat="1" ht="23.1" customHeight="1" x14ac:dyDescent="0.2">
      <c r="A17" s="109" t="s">
        <v>125</v>
      </c>
      <c r="B17" s="74">
        <v>1217811</v>
      </c>
      <c r="C17" s="74">
        <v>1217811</v>
      </c>
      <c r="D17" s="74">
        <v>796708.74</v>
      </c>
      <c r="E17" s="75">
        <v>65.42</v>
      </c>
    </row>
    <row r="18" spans="1:5" s="119" customFormat="1" ht="23.1" customHeight="1" x14ac:dyDescent="0.2">
      <c r="A18" s="109" t="s">
        <v>126</v>
      </c>
      <c r="B18" s="76"/>
      <c r="C18" s="76"/>
      <c r="D18" s="74">
        <v>2886.25</v>
      </c>
      <c r="E18" s="76"/>
    </row>
    <row r="19" spans="1:5" s="118" customFormat="1" ht="23.1" customHeight="1" x14ac:dyDescent="0.2">
      <c r="A19" s="109" t="s">
        <v>168</v>
      </c>
      <c r="B19" s="76"/>
      <c r="C19" s="76"/>
      <c r="D19" s="75">
        <v>616.25</v>
      </c>
      <c r="E19" s="76"/>
    </row>
    <row r="20" spans="1:5" s="118" customFormat="1" ht="23.1" customHeight="1" x14ac:dyDescent="0.2">
      <c r="A20" s="109" t="s">
        <v>127</v>
      </c>
      <c r="B20" s="76"/>
      <c r="C20" s="76"/>
      <c r="D20" s="74">
        <v>1325</v>
      </c>
      <c r="E20" s="76"/>
    </row>
    <row r="21" spans="1:5" s="67" customFormat="1" ht="42.75" customHeight="1" x14ac:dyDescent="0.2">
      <c r="A21" s="55" t="s">
        <v>128</v>
      </c>
      <c r="B21" s="63">
        <v>1342751</v>
      </c>
      <c r="C21" s="63">
        <v>1342751</v>
      </c>
      <c r="D21" s="63">
        <v>859414.22</v>
      </c>
      <c r="E21" s="64">
        <v>64</v>
      </c>
    </row>
    <row r="22" spans="1:5" s="67" customFormat="1" ht="25.5" customHeight="1" x14ac:dyDescent="0.2">
      <c r="A22" s="104" t="s">
        <v>129</v>
      </c>
      <c r="B22" s="112">
        <v>1291651</v>
      </c>
      <c r="C22" s="112">
        <v>1291651</v>
      </c>
      <c r="D22" s="112">
        <v>833459.15</v>
      </c>
      <c r="E22" s="113">
        <v>64.53</v>
      </c>
    </row>
    <row r="23" spans="1:5" s="67" customFormat="1" ht="15" customHeight="1" x14ac:dyDescent="0.2">
      <c r="A23" s="66" t="s">
        <v>118</v>
      </c>
      <c r="B23" s="63">
        <v>26300</v>
      </c>
      <c r="C23" s="63">
        <v>26300</v>
      </c>
      <c r="D23" s="63">
        <v>10282.290000000001</v>
      </c>
      <c r="E23" s="64">
        <v>39.1</v>
      </c>
    </row>
    <row r="24" spans="1:5" s="67" customFormat="1" ht="15" customHeight="1" x14ac:dyDescent="0.2">
      <c r="A24" s="105" t="s">
        <v>44</v>
      </c>
      <c r="B24" s="63">
        <v>15400</v>
      </c>
      <c r="C24" s="63">
        <v>15400</v>
      </c>
      <c r="D24" s="63">
        <v>7347.18</v>
      </c>
      <c r="E24" s="64">
        <v>47.71</v>
      </c>
    </row>
    <row r="25" spans="1:5" s="118" customFormat="1" ht="15" customHeight="1" x14ac:dyDescent="0.2">
      <c r="A25" s="117" t="s">
        <v>46</v>
      </c>
      <c r="B25" s="76"/>
      <c r="C25" s="76"/>
      <c r="D25" s="74">
        <v>6306.64</v>
      </c>
      <c r="E25" s="76"/>
    </row>
    <row r="26" spans="1:5" s="118" customFormat="1" ht="15" customHeight="1" x14ac:dyDescent="0.2">
      <c r="A26" s="117" t="s">
        <v>50</v>
      </c>
      <c r="B26" s="76"/>
      <c r="C26" s="76"/>
      <c r="D26" s="74">
        <v>1040.54</v>
      </c>
      <c r="E26" s="76"/>
    </row>
    <row r="27" spans="1:5" s="67" customFormat="1" ht="15" customHeight="1" x14ac:dyDescent="0.2">
      <c r="A27" s="105" t="s">
        <v>51</v>
      </c>
      <c r="B27" s="63">
        <v>7890</v>
      </c>
      <c r="C27" s="63">
        <v>7890</v>
      </c>
      <c r="D27" s="63">
        <v>1441.11</v>
      </c>
      <c r="E27" s="64">
        <v>18.27</v>
      </c>
    </row>
    <row r="28" spans="1:5" s="118" customFormat="1" ht="15" customHeight="1" x14ac:dyDescent="0.2">
      <c r="A28" s="117" t="s">
        <v>53</v>
      </c>
      <c r="B28" s="76"/>
      <c r="C28" s="76"/>
      <c r="D28" s="74">
        <v>1275.4100000000001</v>
      </c>
      <c r="E28" s="76"/>
    </row>
    <row r="29" spans="1:5" s="118" customFormat="1" ht="15" customHeight="1" x14ac:dyDescent="0.2">
      <c r="A29" s="117" t="s">
        <v>55</v>
      </c>
      <c r="B29" s="76"/>
      <c r="C29" s="76"/>
      <c r="D29" s="76"/>
      <c r="E29" s="76"/>
    </row>
    <row r="30" spans="1:5" s="118" customFormat="1" ht="15" customHeight="1" x14ac:dyDescent="0.2">
      <c r="A30" s="117" t="s">
        <v>57</v>
      </c>
      <c r="B30" s="76"/>
      <c r="C30" s="76"/>
      <c r="D30" s="76"/>
      <c r="E30" s="76"/>
    </row>
    <row r="31" spans="1:5" s="118" customFormat="1" ht="15" customHeight="1" x14ac:dyDescent="0.2">
      <c r="A31" s="117" t="s">
        <v>61</v>
      </c>
      <c r="B31" s="76"/>
      <c r="C31" s="76"/>
      <c r="D31" s="76"/>
      <c r="E31" s="76"/>
    </row>
    <row r="32" spans="1:5" s="118" customFormat="1" ht="15" customHeight="1" x14ac:dyDescent="0.2">
      <c r="A32" s="117" t="s">
        <v>68</v>
      </c>
      <c r="B32" s="76"/>
      <c r="C32" s="76"/>
      <c r="D32" s="76"/>
      <c r="E32" s="76"/>
    </row>
    <row r="33" spans="1:5" s="118" customFormat="1" ht="15" customHeight="1" x14ac:dyDescent="0.2">
      <c r="A33" s="117" t="s">
        <v>71</v>
      </c>
      <c r="B33" s="76"/>
      <c r="C33" s="76"/>
      <c r="D33" s="75">
        <v>165.7</v>
      </c>
      <c r="E33" s="76"/>
    </row>
    <row r="34" spans="1:5" s="67" customFormat="1" ht="15" customHeight="1" x14ac:dyDescent="0.2">
      <c r="A34" s="105" t="s">
        <v>75</v>
      </c>
      <c r="B34" s="64">
        <v>10</v>
      </c>
      <c r="C34" s="64">
        <v>10</v>
      </c>
      <c r="D34" s="65"/>
      <c r="E34" s="65"/>
    </row>
    <row r="35" spans="1:5" s="67" customFormat="1" ht="27" customHeight="1" x14ac:dyDescent="0.2">
      <c r="A35" s="105" t="s">
        <v>77</v>
      </c>
      <c r="B35" s="63">
        <v>3000</v>
      </c>
      <c r="C35" s="63">
        <v>3000</v>
      </c>
      <c r="D35" s="63">
        <v>1494</v>
      </c>
      <c r="E35" s="64">
        <v>49.8</v>
      </c>
    </row>
    <row r="36" spans="1:5" s="118" customFormat="1" ht="24.75" customHeight="1" x14ac:dyDescent="0.2">
      <c r="A36" s="117" t="s">
        <v>79</v>
      </c>
      <c r="B36" s="76"/>
      <c r="C36" s="76"/>
      <c r="D36" s="74">
        <v>1210</v>
      </c>
      <c r="E36" s="76"/>
    </row>
    <row r="37" spans="1:5" s="118" customFormat="1" ht="30.75" customHeight="1" x14ac:dyDescent="0.2">
      <c r="A37" s="117" t="s">
        <v>80</v>
      </c>
      <c r="B37" s="76"/>
      <c r="C37" s="76"/>
      <c r="D37" s="75">
        <v>284</v>
      </c>
      <c r="E37" s="76"/>
    </row>
    <row r="38" spans="1:5" s="67" customFormat="1" ht="38.25" customHeight="1" x14ac:dyDescent="0.2">
      <c r="A38" s="66" t="s">
        <v>120</v>
      </c>
      <c r="B38" s="63">
        <v>27600</v>
      </c>
      <c r="C38" s="63">
        <v>27600</v>
      </c>
      <c r="D38" s="63">
        <v>6442.07</v>
      </c>
      <c r="E38" s="64">
        <v>23.34</v>
      </c>
    </row>
    <row r="39" spans="1:5" s="67" customFormat="1" ht="15" customHeight="1" x14ac:dyDescent="0.2">
      <c r="A39" s="105" t="s">
        <v>51</v>
      </c>
      <c r="B39" s="63">
        <v>26850</v>
      </c>
      <c r="C39" s="63">
        <v>26850</v>
      </c>
      <c r="D39" s="63">
        <v>6267.01</v>
      </c>
      <c r="E39" s="64">
        <v>23.34</v>
      </c>
    </row>
    <row r="40" spans="1:5" s="118" customFormat="1" ht="15" customHeight="1" x14ac:dyDescent="0.2">
      <c r="A40" s="117" t="s">
        <v>53</v>
      </c>
      <c r="B40" s="76"/>
      <c r="C40" s="76"/>
      <c r="D40" s="74">
        <v>1561.3</v>
      </c>
      <c r="E40" s="76"/>
    </row>
    <row r="41" spans="1:5" s="118" customFormat="1" ht="15" customHeight="1" x14ac:dyDescent="0.2">
      <c r="A41" s="117" t="s">
        <v>55</v>
      </c>
      <c r="B41" s="76"/>
      <c r="C41" s="76"/>
      <c r="D41" s="75">
        <v>245.7</v>
      </c>
      <c r="E41" s="76"/>
    </row>
    <row r="42" spans="1:5" s="118" customFormat="1" ht="15" customHeight="1" x14ac:dyDescent="0.2">
      <c r="A42" s="117" t="s">
        <v>57</v>
      </c>
      <c r="B42" s="76"/>
      <c r="C42" s="76"/>
      <c r="D42" s="75">
        <v>282.68</v>
      </c>
      <c r="E42" s="76"/>
    </row>
    <row r="43" spans="1:5" s="118" customFormat="1" ht="15" customHeight="1" x14ac:dyDescent="0.2">
      <c r="A43" s="117" t="s">
        <v>58</v>
      </c>
      <c r="B43" s="76"/>
      <c r="C43" s="76"/>
      <c r="D43" s="74">
        <v>1617.53</v>
      </c>
      <c r="E43" s="76"/>
    </row>
    <row r="44" spans="1:5" s="118" customFormat="1" ht="15" customHeight="1" x14ac:dyDescent="0.2">
      <c r="A44" s="117" t="s">
        <v>59</v>
      </c>
      <c r="B44" s="76"/>
      <c r="C44" s="76"/>
      <c r="D44" s="75">
        <v>373.37</v>
      </c>
      <c r="E44" s="76"/>
    </row>
    <row r="45" spans="1:5" s="118" customFormat="1" ht="15" customHeight="1" x14ac:dyDescent="0.2">
      <c r="A45" s="117" t="s">
        <v>154</v>
      </c>
      <c r="B45" s="76"/>
      <c r="C45" s="76"/>
      <c r="D45" s="75">
        <v>490</v>
      </c>
      <c r="E45" s="76"/>
    </row>
    <row r="46" spans="1:5" s="118" customFormat="1" ht="15" customHeight="1" x14ac:dyDescent="0.2">
      <c r="A46" s="117" t="s">
        <v>155</v>
      </c>
      <c r="B46" s="76"/>
      <c r="C46" s="76"/>
      <c r="D46" s="76"/>
      <c r="E46" s="76"/>
    </row>
    <row r="47" spans="1:5" s="118" customFormat="1" ht="15" customHeight="1" x14ac:dyDescent="0.2">
      <c r="A47" s="117" t="s">
        <v>63</v>
      </c>
      <c r="B47" s="76"/>
      <c r="C47" s="76"/>
      <c r="D47" s="75">
        <v>874.86</v>
      </c>
      <c r="E47" s="76"/>
    </row>
    <row r="48" spans="1:5" s="118" customFormat="1" ht="15" customHeight="1" x14ac:dyDescent="0.2">
      <c r="A48" s="117" t="s">
        <v>66</v>
      </c>
      <c r="B48" s="76"/>
      <c r="C48" s="76"/>
      <c r="D48" s="75">
        <v>219.5</v>
      </c>
      <c r="E48" s="76"/>
    </row>
    <row r="49" spans="1:5" s="118" customFormat="1" ht="15" customHeight="1" x14ac:dyDescent="0.2">
      <c r="A49" s="117" t="s">
        <v>68</v>
      </c>
      <c r="B49" s="76"/>
      <c r="C49" s="76"/>
      <c r="D49" s="75">
        <v>602.07000000000005</v>
      </c>
      <c r="E49" s="76"/>
    </row>
    <row r="50" spans="1:5" s="118" customFormat="1" ht="15" customHeight="1" x14ac:dyDescent="0.2">
      <c r="A50" s="117" t="s">
        <v>72</v>
      </c>
      <c r="B50" s="76"/>
      <c r="C50" s="76"/>
      <c r="D50" s="76"/>
      <c r="E50" s="76"/>
    </row>
    <row r="51" spans="1:5" s="67" customFormat="1" ht="15" customHeight="1" x14ac:dyDescent="0.2">
      <c r="A51" s="105" t="s">
        <v>75</v>
      </c>
      <c r="B51" s="64">
        <v>50</v>
      </c>
      <c r="C51" s="64">
        <v>50</v>
      </c>
      <c r="D51" s="65"/>
      <c r="E51" s="65"/>
    </row>
    <row r="52" spans="1:5" s="67" customFormat="1" ht="30.75" customHeight="1" x14ac:dyDescent="0.2">
      <c r="A52" s="105" t="s">
        <v>77</v>
      </c>
      <c r="B52" s="64">
        <v>700</v>
      </c>
      <c r="C52" s="64">
        <v>700</v>
      </c>
      <c r="D52" s="64">
        <v>175.06</v>
      </c>
      <c r="E52" s="64">
        <v>25.01</v>
      </c>
    </row>
    <row r="53" spans="1:5" s="118" customFormat="1" ht="30.75" customHeight="1" x14ac:dyDescent="0.2">
      <c r="A53" s="117" t="s">
        <v>80</v>
      </c>
      <c r="B53" s="76"/>
      <c r="C53" s="76"/>
      <c r="D53" s="75">
        <v>175.06</v>
      </c>
      <c r="E53" s="76"/>
    </row>
    <row r="54" spans="1:5" s="67" customFormat="1" ht="36" customHeight="1" x14ac:dyDescent="0.2">
      <c r="A54" s="66" t="s">
        <v>121</v>
      </c>
      <c r="B54" s="63">
        <v>77000</v>
      </c>
      <c r="C54" s="63">
        <v>77000</v>
      </c>
      <c r="D54" s="63">
        <v>46984.34</v>
      </c>
      <c r="E54" s="64">
        <v>61.02</v>
      </c>
    </row>
    <row r="55" spans="1:5" s="67" customFormat="1" ht="24.75" customHeight="1" x14ac:dyDescent="0.2">
      <c r="A55" s="105" t="s">
        <v>51</v>
      </c>
      <c r="B55" s="63">
        <v>76850</v>
      </c>
      <c r="C55" s="63">
        <v>76850</v>
      </c>
      <c r="D55" s="63">
        <v>46872.92</v>
      </c>
      <c r="E55" s="64">
        <v>60.99</v>
      </c>
    </row>
    <row r="56" spans="1:5" s="118" customFormat="1" ht="15" customHeight="1" x14ac:dyDescent="0.2">
      <c r="A56" s="117" t="s">
        <v>53</v>
      </c>
      <c r="B56" s="76"/>
      <c r="C56" s="76"/>
      <c r="D56" s="74">
        <v>5005.75</v>
      </c>
      <c r="E56" s="76"/>
    </row>
    <row r="57" spans="1:5" s="118" customFormat="1" ht="15" customHeight="1" x14ac:dyDescent="0.2">
      <c r="A57" s="117" t="s">
        <v>55</v>
      </c>
      <c r="B57" s="76"/>
      <c r="C57" s="76"/>
      <c r="D57" s="75">
        <v>179</v>
      </c>
      <c r="E57" s="76"/>
    </row>
    <row r="58" spans="1:5" s="118" customFormat="1" ht="18" customHeight="1" x14ac:dyDescent="0.2">
      <c r="A58" s="117" t="s">
        <v>57</v>
      </c>
      <c r="B58" s="76"/>
      <c r="C58" s="76"/>
      <c r="D58" s="74">
        <v>6541.46</v>
      </c>
      <c r="E58" s="76"/>
    </row>
    <row r="59" spans="1:5" s="118" customFormat="1" ht="15" customHeight="1" x14ac:dyDescent="0.2">
      <c r="A59" s="117" t="s">
        <v>59</v>
      </c>
      <c r="B59" s="76"/>
      <c r="C59" s="76"/>
      <c r="D59" s="74">
        <v>13273.39</v>
      </c>
      <c r="E59" s="76"/>
    </row>
    <row r="60" spans="1:5" s="118" customFormat="1" ht="21.75" customHeight="1" x14ac:dyDescent="0.2">
      <c r="A60" s="117" t="s">
        <v>60</v>
      </c>
      <c r="B60" s="76"/>
      <c r="C60" s="76"/>
      <c r="D60" s="74">
        <v>1812.3</v>
      </c>
      <c r="E60" s="76"/>
    </row>
    <row r="61" spans="1:5" s="118" customFormat="1" ht="15" customHeight="1" x14ac:dyDescent="0.2">
      <c r="A61" s="117" t="s">
        <v>155</v>
      </c>
      <c r="B61" s="76"/>
      <c r="C61" s="76"/>
      <c r="D61" s="74">
        <v>4779.3599999999997</v>
      </c>
      <c r="E61" s="76"/>
    </row>
    <row r="62" spans="1:5" s="118" customFormat="1" ht="15" customHeight="1" x14ac:dyDescent="0.2">
      <c r="A62" s="117" t="s">
        <v>63</v>
      </c>
      <c r="B62" s="76"/>
      <c r="C62" s="76"/>
      <c r="D62" s="74">
        <v>4046.28</v>
      </c>
      <c r="E62" s="76"/>
    </row>
    <row r="63" spans="1:5" s="118" customFormat="1" ht="15" customHeight="1" x14ac:dyDescent="0.2">
      <c r="A63" s="117" t="s">
        <v>64</v>
      </c>
      <c r="B63" s="76"/>
      <c r="C63" s="76"/>
      <c r="D63" s="74">
        <v>5320.71</v>
      </c>
      <c r="E63" s="76"/>
    </row>
    <row r="64" spans="1:5" s="118" customFormat="1" ht="15" customHeight="1" x14ac:dyDescent="0.2">
      <c r="A64" s="117" t="s">
        <v>65</v>
      </c>
      <c r="B64" s="76"/>
      <c r="C64" s="76"/>
      <c r="D64" s="74">
        <v>1524.45</v>
      </c>
      <c r="E64" s="76"/>
    </row>
    <row r="65" spans="1:5" s="118" customFormat="1" ht="15" customHeight="1" x14ac:dyDescent="0.2">
      <c r="A65" s="117" t="s">
        <v>67</v>
      </c>
      <c r="B65" s="76"/>
      <c r="C65" s="76"/>
      <c r="D65" s="74">
        <v>2466.41</v>
      </c>
      <c r="E65" s="76"/>
    </row>
    <row r="66" spans="1:5" s="118" customFormat="1" ht="15" customHeight="1" x14ac:dyDescent="0.2">
      <c r="A66" s="117" t="s">
        <v>68</v>
      </c>
      <c r="B66" s="76"/>
      <c r="C66" s="76"/>
      <c r="D66" s="75">
        <v>615.65</v>
      </c>
      <c r="E66" s="76"/>
    </row>
    <row r="67" spans="1:5" s="118" customFormat="1" ht="15" customHeight="1" x14ac:dyDescent="0.2">
      <c r="A67" s="117" t="s">
        <v>70</v>
      </c>
      <c r="B67" s="76"/>
      <c r="C67" s="76"/>
      <c r="D67" s="74">
        <v>1213.1600000000001</v>
      </c>
      <c r="E67" s="76"/>
    </row>
    <row r="68" spans="1:5" s="118" customFormat="1" ht="15" customHeight="1" x14ac:dyDescent="0.2">
      <c r="A68" s="117" t="s">
        <v>72</v>
      </c>
      <c r="B68" s="76"/>
      <c r="C68" s="76"/>
      <c r="D68" s="75">
        <v>95</v>
      </c>
      <c r="E68" s="76"/>
    </row>
    <row r="69" spans="1:5" s="67" customFormat="1" ht="15" customHeight="1" x14ac:dyDescent="0.2">
      <c r="A69" s="105" t="s">
        <v>75</v>
      </c>
      <c r="B69" s="64">
        <v>150</v>
      </c>
      <c r="C69" s="64">
        <v>150</v>
      </c>
      <c r="D69" s="64">
        <v>111.42</v>
      </c>
      <c r="E69" s="64">
        <v>74.28</v>
      </c>
    </row>
    <row r="70" spans="1:5" s="118" customFormat="1" ht="15" customHeight="1" x14ac:dyDescent="0.2">
      <c r="A70" s="117" t="s">
        <v>76</v>
      </c>
      <c r="B70" s="76"/>
      <c r="C70" s="76"/>
      <c r="D70" s="75">
        <v>111.42</v>
      </c>
      <c r="E70" s="76"/>
    </row>
    <row r="71" spans="1:5" s="67" customFormat="1" ht="32.25" customHeight="1" x14ac:dyDescent="0.2">
      <c r="A71" s="66" t="s">
        <v>122</v>
      </c>
      <c r="B71" s="65"/>
      <c r="C71" s="65"/>
      <c r="D71" s="63">
        <v>1986</v>
      </c>
      <c r="E71" s="65"/>
    </row>
    <row r="72" spans="1:5" s="67" customFormat="1" ht="15" customHeight="1" x14ac:dyDescent="0.2">
      <c r="A72" s="105" t="s">
        <v>51</v>
      </c>
      <c r="B72" s="65"/>
      <c r="C72" s="65"/>
      <c r="D72" s="63">
        <v>1986</v>
      </c>
      <c r="E72" s="65"/>
    </row>
    <row r="73" spans="1:5" s="118" customFormat="1" ht="15" customHeight="1" x14ac:dyDescent="0.2">
      <c r="A73" s="117" t="s">
        <v>57</v>
      </c>
      <c r="B73" s="76"/>
      <c r="C73" s="76"/>
      <c r="D73" s="74">
        <v>1134.3</v>
      </c>
      <c r="E73" s="76"/>
    </row>
    <row r="74" spans="1:5" s="118" customFormat="1" ht="15" customHeight="1" x14ac:dyDescent="0.2">
      <c r="A74" s="117" t="s">
        <v>58</v>
      </c>
      <c r="B74" s="76"/>
      <c r="C74" s="76"/>
      <c r="D74" s="75">
        <v>851.7</v>
      </c>
      <c r="E74" s="76"/>
    </row>
    <row r="75" spans="1:5" s="67" customFormat="1" ht="45" customHeight="1" x14ac:dyDescent="0.2">
      <c r="A75" s="66" t="s">
        <v>125</v>
      </c>
      <c r="B75" s="63">
        <v>1160751</v>
      </c>
      <c r="C75" s="63">
        <v>1160751</v>
      </c>
      <c r="D75" s="63">
        <v>767148.2</v>
      </c>
      <c r="E75" s="64">
        <v>66.09</v>
      </c>
    </row>
    <row r="76" spans="1:5" s="67" customFormat="1" ht="15" customHeight="1" x14ac:dyDescent="0.2">
      <c r="A76" s="105" t="s">
        <v>44</v>
      </c>
      <c r="B76" s="63">
        <v>1135000</v>
      </c>
      <c r="C76" s="63">
        <v>1135000</v>
      </c>
      <c r="D76" s="63">
        <v>745017.33</v>
      </c>
      <c r="E76" s="64">
        <v>65.64</v>
      </c>
    </row>
    <row r="77" spans="1:5" s="118" customFormat="1" ht="21" customHeight="1" x14ac:dyDescent="0.2">
      <c r="A77" s="117" t="s">
        <v>46</v>
      </c>
      <c r="B77" s="76"/>
      <c r="C77" s="76"/>
      <c r="D77" s="74">
        <v>622021.62</v>
      </c>
      <c r="E77" s="76"/>
    </row>
    <row r="78" spans="1:5" s="118" customFormat="1" ht="15" customHeight="1" x14ac:dyDescent="0.2">
      <c r="A78" s="117" t="s">
        <v>48</v>
      </c>
      <c r="B78" s="76"/>
      <c r="C78" s="76"/>
      <c r="D78" s="74">
        <v>34305.54</v>
      </c>
      <c r="E78" s="76"/>
    </row>
    <row r="79" spans="1:5" s="118" customFormat="1" ht="15" customHeight="1" x14ac:dyDescent="0.2">
      <c r="A79" s="117" t="s">
        <v>50</v>
      </c>
      <c r="B79" s="76"/>
      <c r="C79" s="76"/>
      <c r="D79" s="74">
        <v>88690.17</v>
      </c>
      <c r="E79" s="76"/>
    </row>
    <row r="80" spans="1:5" s="67" customFormat="1" ht="15" customHeight="1" x14ac:dyDescent="0.2">
      <c r="A80" s="105" t="s">
        <v>51</v>
      </c>
      <c r="B80" s="63">
        <v>23251</v>
      </c>
      <c r="C80" s="63">
        <v>23251</v>
      </c>
      <c r="D80" s="63">
        <v>20306.55</v>
      </c>
      <c r="E80" s="64">
        <v>87.34</v>
      </c>
    </row>
    <row r="81" spans="1:5" s="118" customFormat="1" ht="15" customHeight="1" x14ac:dyDescent="0.2">
      <c r="A81" s="117" t="s">
        <v>53</v>
      </c>
      <c r="B81" s="76"/>
      <c r="C81" s="76"/>
      <c r="D81" s="75">
        <v>921.7</v>
      </c>
      <c r="E81" s="76"/>
    </row>
    <row r="82" spans="1:5" s="118" customFormat="1" ht="21" customHeight="1" x14ac:dyDescent="0.2">
      <c r="A82" s="117" t="s">
        <v>54</v>
      </c>
      <c r="B82" s="76"/>
      <c r="C82" s="76"/>
      <c r="D82" s="74">
        <v>8043.3</v>
      </c>
      <c r="E82" s="76"/>
    </row>
    <row r="83" spans="1:5" s="118" customFormat="1" ht="15" customHeight="1" x14ac:dyDescent="0.2">
      <c r="A83" s="117" t="s">
        <v>57</v>
      </c>
      <c r="B83" s="76"/>
      <c r="C83" s="76"/>
      <c r="D83" s="75">
        <v>929.93</v>
      </c>
      <c r="E83" s="76"/>
    </row>
    <row r="84" spans="1:5" s="118" customFormat="1" ht="15" customHeight="1" x14ac:dyDescent="0.2">
      <c r="A84" s="117" t="s">
        <v>58</v>
      </c>
      <c r="B84" s="76"/>
      <c r="C84" s="76"/>
      <c r="D84" s="75">
        <v>244.12</v>
      </c>
      <c r="E84" s="76"/>
    </row>
    <row r="85" spans="1:5" s="118" customFormat="1" ht="15" customHeight="1" x14ac:dyDescent="0.2">
      <c r="A85" s="117" t="s">
        <v>155</v>
      </c>
      <c r="B85" s="76"/>
      <c r="C85" s="76"/>
      <c r="D85" s="74">
        <v>2265</v>
      </c>
      <c r="E85" s="76"/>
    </row>
    <row r="86" spans="1:5" s="118" customFormat="1" ht="15" customHeight="1" x14ac:dyDescent="0.2">
      <c r="A86" s="117" t="s">
        <v>63</v>
      </c>
      <c r="B86" s="76"/>
      <c r="C86" s="76"/>
      <c r="D86" s="75">
        <v>750</v>
      </c>
      <c r="E86" s="76"/>
    </row>
    <row r="87" spans="1:5" s="118" customFormat="1" ht="15" customHeight="1" x14ac:dyDescent="0.2">
      <c r="A87" s="117" t="s">
        <v>68</v>
      </c>
      <c r="B87" s="76"/>
      <c r="C87" s="76"/>
      <c r="D87" s="74">
        <v>3207.5</v>
      </c>
      <c r="E87" s="76"/>
    </row>
    <row r="88" spans="1:5" s="118" customFormat="1" ht="15" customHeight="1" x14ac:dyDescent="0.2">
      <c r="A88" s="117" t="s">
        <v>72</v>
      </c>
      <c r="B88" s="76"/>
      <c r="C88" s="76"/>
      <c r="D88" s="75">
        <v>531</v>
      </c>
      <c r="E88" s="76"/>
    </row>
    <row r="89" spans="1:5" s="118" customFormat="1" ht="15" customHeight="1" x14ac:dyDescent="0.2">
      <c r="A89" s="117" t="s">
        <v>73</v>
      </c>
      <c r="B89" s="76"/>
      <c r="C89" s="76"/>
      <c r="D89" s="74">
        <v>3414</v>
      </c>
      <c r="E89" s="76"/>
    </row>
    <row r="90" spans="1:5" s="67" customFormat="1" ht="37.5" customHeight="1" x14ac:dyDescent="0.2">
      <c r="A90" s="105" t="s">
        <v>77</v>
      </c>
      <c r="B90" s="63">
        <v>2500</v>
      </c>
      <c r="C90" s="63">
        <v>2500</v>
      </c>
      <c r="D90" s="63">
        <v>1824.32</v>
      </c>
      <c r="E90" s="64">
        <v>72.97</v>
      </c>
    </row>
    <row r="91" spans="1:5" s="118" customFormat="1" ht="15" customHeight="1" x14ac:dyDescent="0.2">
      <c r="A91" s="117" t="s">
        <v>80</v>
      </c>
      <c r="B91" s="76"/>
      <c r="C91" s="76"/>
      <c r="D91" s="74">
        <v>1824.32</v>
      </c>
      <c r="E91" s="76"/>
    </row>
    <row r="92" spans="1:5" s="67" customFormat="1" ht="33.75" customHeight="1" x14ac:dyDescent="0.2">
      <c r="A92" s="66" t="s">
        <v>168</v>
      </c>
      <c r="B92" s="65"/>
      <c r="C92" s="65"/>
      <c r="D92" s="64">
        <v>616.25</v>
      </c>
      <c r="E92" s="65"/>
    </row>
    <row r="93" spans="1:5" s="67" customFormat="1" ht="15" customHeight="1" x14ac:dyDescent="0.2">
      <c r="A93" s="105" t="s">
        <v>51</v>
      </c>
      <c r="B93" s="65"/>
      <c r="C93" s="65"/>
      <c r="D93" s="64">
        <v>616.25</v>
      </c>
      <c r="E93" s="65"/>
    </row>
    <row r="94" spans="1:5" s="118" customFormat="1" ht="15" customHeight="1" x14ac:dyDescent="0.2">
      <c r="A94" s="117" t="s">
        <v>57</v>
      </c>
      <c r="B94" s="76"/>
      <c r="C94" s="76"/>
      <c r="D94" s="75">
        <v>616.25</v>
      </c>
      <c r="E94" s="76"/>
    </row>
    <row r="95" spans="1:5" s="67" customFormat="1" ht="35.25" customHeight="1" x14ac:dyDescent="0.2">
      <c r="A95" s="104" t="s">
        <v>130</v>
      </c>
      <c r="B95" s="112">
        <v>15100</v>
      </c>
      <c r="C95" s="112">
        <v>15100</v>
      </c>
      <c r="D95" s="113">
        <v>181.1</v>
      </c>
      <c r="E95" s="113">
        <v>1.2</v>
      </c>
    </row>
    <row r="96" spans="1:5" s="67" customFormat="1" ht="18.75" customHeight="1" x14ac:dyDescent="0.2">
      <c r="A96" s="66" t="s">
        <v>125</v>
      </c>
      <c r="B96" s="63">
        <v>15100</v>
      </c>
      <c r="C96" s="63">
        <v>15100</v>
      </c>
      <c r="D96" s="64">
        <v>181.1</v>
      </c>
      <c r="E96" s="64">
        <v>1.2</v>
      </c>
    </row>
    <row r="97" spans="1:5" s="67" customFormat="1" ht="15" customHeight="1" x14ac:dyDescent="0.2">
      <c r="A97" s="105" t="s">
        <v>51</v>
      </c>
      <c r="B97" s="64">
        <v>100</v>
      </c>
      <c r="C97" s="64">
        <v>100</v>
      </c>
      <c r="D97" s="65"/>
      <c r="E97" s="65"/>
    </row>
    <row r="98" spans="1:5" s="67" customFormat="1" ht="30.75" customHeight="1" x14ac:dyDescent="0.2">
      <c r="A98" s="105" t="s">
        <v>85</v>
      </c>
      <c r="B98" s="63">
        <v>15000</v>
      </c>
      <c r="C98" s="63">
        <v>15000</v>
      </c>
      <c r="D98" s="64">
        <v>181.1</v>
      </c>
      <c r="E98" s="64">
        <v>1.21</v>
      </c>
    </row>
    <row r="99" spans="1:5" s="118" customFormat="1" ht="15" customHeight="1" x14ac:dyDescent="0.2">
      <c r="A99" s="117" t="s">
        <v>91</v>
      </c>
      <c r="B99" s="76"/>
      <c r="C99" s="76"/>
      <c r="D99" s="75">
        <v>181.1</v>
      </c>
      <c r="E99" s="76"/>
    </row>
    <row r="100" spans="1:5" s="67" customFormat="1" ht="28.5" customHeight="1" x14ac:dyDescent="0.2">
      <c r="A100" s="104" t="s">
        <v>131</v>
      </c>
      <c r="B100" s="112">
        <v>36000</v>
      </c>
      <c r="C100" s="112">
        <v>36000</v>
      </c>
      <c r="D100" s="112">
        <v>25773.97</v>
      </c>
      <c r="E100" s="113">
        <v>71.59</v>
      </c>
    </row>
    <row r="101" spans="1:5" s="67" customFormat="1" ht="15" customHeight="1" x14ac:dyDescent="0.2">
      <c r="A101" s="66" t="s">
        <v>125</v>
      </c>
      <c r="B101" s="63">
        <v>36000</v>
      </c>
      <c r="C101" s="63">
        <v>36000</v>
      </c>
      <c r="D101" s="63">
        <v>25773.97</v>
      </c>
      <c r="E101" s="64">
        <v>71.59</v>
      </c>
    </row>
    <row r="102" spans="1:5" s="67" customFormat="1" ht="15" customHeight="1" x14ac:dyDescent="0.2">
      <c r="A102" s="105" t="s">
        <v>51</v>
      </c>
      <c r="B102" s="63">
        <v>36000</v>
      </c>
      <c r="C102" s="63">
        <v>36000</v>
      </c>
      <c r="D102" s="63">
        <v>25773.97</v>
      </c>
      <c r="E102" s="64">
        <v>71.59</v>
      </c>
    </row>
    <row r="103" spans="1:5" s="118" customFormat="1" ht="15" customHeight="1" x14ac:dyDescent="0.2">
      <c r="A103" s="117" t="s">
        <v>58</v>
      </c>
      <c r="B103" s="76"/>
      <c r="C103" s="76"/>
      <c r="D103" s="74">
        <v>25773.97</v>
      </c>
      <c r="E103" s="76"/>
    </row>
    <row r="104" spans="1:5" s="67" customFormat="1" ht="36" customHeight="1" x14ac:dyDescent="0.2">
      <c r="A104" s="55" t="s">
        <v>132</v>
      </c>
      <c r="B104" s="63">
        <v>124682.99</v>
      </c>
      <c r="C104" s="63">
        <v>124682.99</v>
      </c>
      <c r="D104" s="63">
        <v>61918.27</v>
      </c>
      <c r="E104" s="64">
        <v>49.66</v>
      </c>
    </row>
    <row r="105" spans="1:5" s="67" customFormat="1" ht="31.5" customHeight="1" x14ac:dyDescent="0.2">
      <c r="A105" s="104" t="s">
        <v>133</v>
      </c>
      <c r="B105" s="112">
        <v>3100</v>
      </c>
      <c r="C105" s="112">
        <v>3100</v>
      </c>
      <c r="D105" s="112">
        <v>1849.57</v>
      </c>
      <c r="E105" s="113">
        <v>59.66</v>
      </c>
    </row>
    <row r="106" spans="1:5" s="67" customFormat="1" ht="15" customHeight="1" x14ac:dyDescent="0.2">
      <c r="A106" s="66" t="s">
        <v>117</v>
      </c>
      <c r="B106" s="63">
        <v>3100</v>
      </c>
      <c r="C106" s="63">
        <v>3100</v>
      </c>
      <c r="D106" s="63">
        <v>1849.57</v>
      </c>
      <c r="E106" s="64">
        <v>59.66</v>
      </c>
    </row>
    <row r="107" spans="1:5" s="67" customFormat="1" ht="15" customHeight="1" x14ac:dyDescent="0.2">
      <c r="A107" s="105" t="s">
        <v>44</v>
      </c>
      <c r="B107" s="63">
        <v>2731.31</v>
      </c>
      <c r="C107" s="63">
        <v>2731.31</v>
      </c>
      <c r="D107" s="63">
        <v>1637</v>
      </c>
      <c r="E107" s="64">
        <v>59.93</v>
      </c>
    </row>
    <row r="108" spans="1:5" s="118" customFormat="1" ht="18" customHeight="1" x14ac:dyDescent="0.2">
      <c r="A108" s="117" t="s">
        <v>46</v>
      </c>
      <c r="B108" s="76"/>
      <c r="C108" s="76"/>
      <c r="D108" s="74">
        <v>1405.15</v>
      </c>
      <c r="E108" s="76"/>
    </row>
    <row r="109" spans="1:5" s="118" customFormat="1" ht="15" customHeight="1" x14ac:dyDescent="0.2">
      <c r="A109" s="117" t="s">
        <v>50</v>
      </c>
      <c r="B109" s="76"/>
      <c r="C109" s="76"/>
      <c r="D109" s="75">
        <v>231.85</v>
      </c>
      <c r="E109" s="76"/>
    </row>
    <row r="110" spans="1:5" s="67" customFormat="1" ht="15" customHeight="1" x14ac:dyDescent="0.2">
      <c r="A110" s="105" t="s">
        <v>51</v>
      </c>
      <c r="B110" s="64">
        <v>368.69</v>
      </c>
      <c r="C110" s="64">
        <v>368.69</v>
      </c>
      <c r="D110" s="64">
        <v>212.57</v>
      </c>
      <c r="E110" s="64">
        <v>57.66</v>
      </c>
    </row>
    <row r="111" spans="1:5" s="118" customFormat="1" ht="15" customHeight="1" x14ac:dyDescent="0.2">
      <c r="A111" s="117" t="s">
        <v>58</v>
      </c>
      <c r="B111" s="76"/>
      <c r="C111" s="76"/>
      <c r="D111" s="75">
        <v>212.57</v>
      </c>
      <c r="E111" s="76"/>
    </row>
    <row r="112" spans="1:5" s="67" customFormat="1" ht="48.75" customHeight="1" x14ac:dyDescent="0.2">
      <c r="A112" s="104" t="s">
        <v>134</v>
      </c>
      <c r="B112" s="112">
        <v>117432.99</v>
      </c>
      <c r="C112" s="112">
        <v>117432.99</v>
      </c>
      <c r="D112" s="112">
        <v>56161.03</v>
      </c>
      <c r="E112" s="113">
        <v>47.82</v>
      </c>
    </row>
    <row r="113" spans="1:5" s="67" customFormat="1" ht="15" customHeight="1" x14ac:dyDescent="0.2">
      <c r="A113" s="66" t="s">
        <v>117</v>
      </c>
      <c r="B113" s="63">
        <v>89653.5</v>
      </c>
      <c r="C113" s="63">
        <v>89653.5</v>
      </c>
      <c r="D113" s="63">
        <v>44550.17</v>
      </c>
      <c r="E113" s="64">
        <v>49.69</v>
      </c>
    </row>
    <row r="114" spans="1:5" s="67" customFormat="1" ht="15" customHeight="1" x14ac:dyDescent="0.2">
      <c r="A114" s="105" t="s">
        <v>44</v>
      </c>
      <c r="B114" s="63">
        <v>89653.5</v>
      </c>
      <c r="C114" s="63">
        <v>89653.5</v>
      </c>
      <c r="D114" s="63">
        <v>44550.17</v>
      </c>
      <c r="E114" s="64">
        <v>49.69</v>
      </c>
    </row>
    <row r="115" spans="1:5" s="67" customFormat="1" ht="15" customHeight="1" x14ac:dyDescent="0.2">
      <c r="A115" s="106" t="s">
        <v>46</v>
      </c>
      <c r="B115" s="65"/>
      <c r="C115" s="65"/>
      <c r="D115" s="63">
        <v>44550.17</v>
      </c>
      <c r="E115" s="65"/>
    </row>
    <row r="116" spans="1:5" s="67" customFormat="1" ht="15" customHeight="1" x14ac:dyDescent="0.2">
      <c r="A116" s="66" t="s">
        <v>123</v>
      </c>
      <c r="B116" s="63">
        <v>3416.66</v>
      </c>
      <c r="C116" s="63">
        <v>3416.66</v>
      </c>
      <c r="D116" s="65"/>
      <c r="E116" s="65"/>
    </row>
    <row r="117" spans="1:5" s="67" customFormat="1" ht="15" customHeight="1" x14ac:dyDescent="0.2">
      <c r="A117" s="105" t="s">
        <v>44</v>
      </c>
      <c r="B117" s="63">
        <v>3416.66</v>
      </c>
      <c r="C117" s="63">
        <v>3416.66</v>
      </c>
      <c r="D117" s="65"/>
      <c r="E117" s="65"/>
    </row>
    <row r="118" spans="1:5" s="67" customFormat="1" ht="15" customHeight="1" x14ac:dyDescent="0.2">
      <c r="A118" s="66" t="s">
        <v>124</v>
      </c>
      <c r="B118" s="63">
        <v>24362.83</v>
      </c>
      <c r="C118" s="63">
        <v>24362.83</v>
      </c>
      <c r="D118" s="63">
        <v>8724.61</v>
      </c>
      <c r="E118" s="64">
        <v>35.81</v>
      </c>
    </row>
    <row r="119" spans="1:5" s="67" customFormat="1" ht="15" customHeight="1" x14ac:dyDescent="0.2">
      <c r="A119" s="105" t="s">
        <v>44</v>
      </c>
      <c r="B119" s="63">
        <v>21792.83</v>
      </c>
      <c r="C119" s="63">
        <v>21792.83</v>
      </c>
      <c r="D119" s="63">
        <v>8494.85</v>
      </c>
      <c r="E119" s="64">
        <v>38.979999999999997</v>
      </c>
    </row>
    <row r="120" spans="1:5" s="67" customFormat="1" ht="15" customHeight="1" x14ac:dyDescent="0.2">
      <c r="A120" s="106" t="s">
        <v>48</v>
      </c>
      <c r="B120" s="65"/>
      <c r="C120" s="65"/>
      <c r="D120" s="63">
        <v>3600</v>
      </c>
      <c r="E120" s="65"/>
    </row>
    <row r="121" spans="1:5" s="67" customFormat="1" ht="15" customHeight="1" x14ac:dyDescent="0.2">
      <c r="A121" s="106" t="s">
        <v>50</v>
      </c>
      <c r="B121" s="65"/>
      <c r="C121" s="65"/>
      <c r="D121" s="63">
        <v>4894.8500000000004</v>
      </c>
      <c r="E121" s="65"/>
    </row>
    <row r="122" spans="1:5" s="67" customFormat="1" ht="15" customHeight="1" x14ac:dyDescent="0.2">
      <c r="A122" s="105" t="s">
        <v>51</v>
      </c>
      <c r="B122" s="63">
        <v>2570</v>
      </c>
      <c r="C122" s="63">
        <v>2570</v>
      </c>
      <c r="D122" s="64">
        <v>229.76</v>
      </c>
      <c r="E122" s="64">
        <v>8.94</v>
      </c>
    </row>
    <row r="123" spans="1:5" s="67" customFormat="1" ht="15" customHeight="1" x14ac:dyDescent="0.2">
      <c r="A123" s="106" t="s">
        <v>53</v>
      </c>
      <c r="B123" s="65"/>
      <c r="C123" s="65"/>
      <c r="D123" s="64">
        <v>120</v>
      </c>
      <c r="E123" s="65"/>
    </row>
    <row r="124" spans="1:5" s="67" customFormat="1" ht="15" customHeight="1" x14ac:dyDescent="0.2">
      <c r="A124" s="106" t="s">
        <v>54</v>
      </c>
      <c r="B124" s="65"/>
      <c r="C124" s="65"/>
      <c r="D124" s="64">
        <v>109.76</v>
      </c>
      <c r="E124" s="65"/>
    </row>
    <row r="125" spans="1:5" s="67" customFormat="1" ht="15" customHeight="1" x14ac:dyDescent="0.2">
      <c r="A125" s="66" t="s">
        <v>126</v>
      </c>
      <c r="B125" s="65"/>
      <c r="C125" s="65"/>
      <c r="D125" s="63">
        <v>2886.25</v>
      </c>
      <c r="E125" s="65"/>
    </row>
    <row r="126" spans="1:5" s="67" customFormat="1" ht="15" customHeight="1" x14ac:dyDescent="0.2">
      <c r="A126" s="105" t="s">
        <v>44</v>
      </c>
      <c r="B126" s="65"/>
      <c r="C126" s="65"/>
      <c r="D126" s="63">
        <v>2456.0300000000002</v>
      </c>
      <c r="E126" s="65"/>
    </row>
    <row r="127" spans="1:5" s="67" customFormat="1" ht="15" customHeight="1" x14ac:dyDescent="0.2">
      <c r="A127" s="106" t="s">
        <v>50</v>
      </c>
      <c r="B127" s="65"/>
      <c r="C127" s="65"/>
      <c r="D127" s="63">
        <v>2456.0300000000002</v>
      </c>
      <c r="E127" s="65"/>
    </row>
    <row r="128" spans="1:5" s="67" customFormat="1" ht="15" customHeight="1" x14ac:dyDescent="0.2">
      <c r="A128" s="105" t="s">
        <v>51</v>
      </c>
      <c r="B128" s="65"/>
      <c r="C128" s="65"/>
      <c r="D128" s="64">
        <v>430.22</v>
      </c>
      <c r="E128" s="65"/>
    </row>
    <row r="129" spans="1:5" s="67" customFormat="1" ht="15" customHeight="1" x14ac:dyDescent="0.2">
      <c r="A129" s="106" t="s">
        <v>54</v>
      </c>
      <c r="B129" s="65"/>
      <c r="C129" s="65"/>
      <c r="D129" s="64">
        <v>430.22</v>
      </c>
      <c r="E129" s="65"/>
    </row>
    <row r="130" spans="1:5" s="67" customFormat="1" ht="33" customHeight="1" x14ac:dyDescent="0.2">
      <c r="A130" s="104" t="s">
        <v>135</v>
      </c>
      <c r="B130" s="112">
        <v>2200</v>
      </c>
      <c r="C130" s="112">
        <v>2200</v>
      </c>
      <c r="D130" s="112">
        <v>3475.67</v>
      </c>
      <c r="E130" s="113">
        <v>157.99</v>
      </c>
    </row>
    <row r="131" spans="1:5" s="67" customFormat="1" ht="15" customHeight="1" x14ac:dyDescent="0.2">
      <c r="A131" s="66" t="s">
        <v>117</v>
      </c>
      <c r="B131" s="63">
        <v>1200</v>
      </c>
      <c r="C131" s="63">
        <v>1200</v>
      </c>
      <c r="D131" s="63">
        <v>1195.8</v>
      </c>
      <c r="E131" s="64">
        <v>99.65</v>
      </c>
    </row>
    <row r="132" spans="1:5" s="67" customFormat="1" ht="15" customHeight="1" x14ac:dyDescent="0.2">
      <c r="A132" s="105" t="s">
        <v>51</v>
      </c>
      <c r="B132" s="63">
        <v>1200</v>
      </c>
      <c r="C132" s="63">
        <v>1200</v>
      </c>
      <c r="D132" s="63">
        <v>1195.8</v>
      </c>
      <c r="E132" s="64">
        <v>99.65</v>
      </c>
    </row>
    <row r="133" spans="1:5" s="67" customFormat="1" ht="15" customHeight="1" x14ac:dyDescent="0.2">
      <c r="A133" s="106" t="s">
        <v>53</v>
      </c>
      <c r="B133" s="65"/>
      <c r="C133" s="65"/>
      <c r="D133" s="64">
        <v>505.8</v>
      </c>
      <c r="E133" s="65"/>
    </row>
    <row r="134" spans="1:5" s="67" customFormat="1" ht="15" customHeight="1" x14ac:dyDescent="0.2">
      <c r="A134" s="106" t="s">
        <v>155</v>
      </c>
      <c r="B134" s="65"/>
      <c r="C134" s="65"/>
      <c r="D134" s="64">
        <v>690</v>
      </c>
      <c r="E134" s="65"/>
    </row>
    <row r="135" spans="1:5" s="67" customFormat="1" ht="15" customHeight="1" x14ac:dyDescent="0.2">
      <c r="A135" s="66" t="s">
        <v>118</v>
      </c>
      <c r="B135" s="63">
        <v>1000</v>
      </c>
      <c r="C135" s="63">
        <v>1000</v>
      </c>
      <c r="D135" s="64">
        <v>954.87</v>
      </c>
      <c r="E135" s="64">
        <v>95.49</v>
      </c>
    </row>
    <row r="136" spans="1:5" s="67" customFormat="1" ht="15" customHeight="1" x14ac:dyDescent="0.2">
      <c r="A136" s="105" t="s">
        <v>51</v>
      </c>
      <c r="B136" s="63">
        <v>1000</v>
      </c>
      <c r="C136" s="63">
        <v>1000</v>
      </c>
      <c r="D136" s="64">
        <v>954.87</v>
      </c>
      <c r="E136" s="64">
        <v>95.49</v>
      </c>
    </row>
    <row r="137" spans="1:5" s="67" customFormat="1" ht="15" customHeight="1" x14ac:dyDescent="0.2">
      <c r="A137" s="106" t="s">
        <v>53</v>
      </c>
      <c r="B137" s="65"/>
      <c r="C137" s="65"/>
      <c r="D137" s="64">
        <v>954.87</v>
      </c>
      <c r="E137" s="65"/>
    </row>
    <row r="138" spans="1:5" s="67" customFormat="1" ht="15" customHeight="1" x14ac:dyDescent="0.2">
      <c r="A138" s="106" t="s">
        <v>155</v>
      </c>
      <c r="B138" s="65"/>
      <c r="C138" s="65"/>
      <c r="D138" s="65"/>
      <c r="E138" s="65"/>
    </row>
    <row r="139" spans="1:5" s="67" customFormat="1" ht="27.75" customHeight="1" x14ac:dyDescent="0.2">
      <c r="A139" s="66" t="s">
        <v>127</v>
      </c>
      <c r="B139" s="65"/>
      <c r="C139" s="65"/>
      <c r="D139" s="63">
        <v>1325</v>
      </c>
      <c r="E139" s="65"/>
    </row>
    <row r="140" spans="1:5" s="67" customFormat="1" ht="15" customHeight="1" x14ac:dyDescent="0.2">
      <c r="A140" s="105" t="s">
        <v>51</v>
      </c>
      <c r="B140" s="65"/>
      <c r="C140" s="65"/>
      <c r="D140" s="63">
        <v>1325</v>
      </c>
      <c r="E140" s="65"/>
    </row>
    <row r="141" spans="1:5" s="67" customFormat="1" ht="15" customHeight="1" x14ac:dyDescent="0.2">
      <c r="A141" s="106" t="s">
        <v>53</v>
      </c>
      <c r="B141" s="65"/>
      <c r="C141" s="65"/>
      <c r="D141" s="64">
        <v>240</v>
      </c>
      <c r="E141" s="65"/>
    </row>
    <row r="142" spans="1:5" s="67" customFormat="1" ht="15" customHeight="1" x14ac:dyDescent="0.2">
      <c r="A142" s="106" t="s">
        <v>155</v>
      </c>
      <c r="B142" s="65"/>
      <c r="C142" s="65"/>
      <c r="D142" s="64">
        <v>950</v>
      </c>
      <c r="E142" s="65"/>
    </row>
    <row r="143" spans="1:5" s="67" customFormat="1" ht="15" customHeight="1" x14ac:dyDescent="0.2">
      <c r="A143" s="106" t="s">
        <v>68</v>
      </c>
      <c r="B143" s="65"/>
      <c r="C143" s="65"/>
      <c r="D143" s="64">
        <v>135</v>
      </c>
      <c r="E143" s="65"/>
    </row>
    <row r="144" spans="1:5" s="67" customFormat="1" ht="27.75" customHeight="1" x14ac:dyDescent="0.2">
      <c r="A144" s="104" t="s">
        <v>136</v>
      </c>
      <c r="B144" s="112">
        <v>1500</v>
      </c>
      <c r="C144" s="112">
        <v>1500</v>
      </c>
      <c r="D144" s="114"/>
      <c r="E144" s="114"/>
    </row>
    <row r="145" spans="1:5" s="67" customFormat="1" ht="15" customHeight="1" x14ac:dyDescent="0.2">
      <c r="A145" s="66" t="s">
        <v>117</v>
      </c>
      <c r="B145" s="63">
        <v>1500</v>
      </c>
      <c r="C145" s="63">
        <v>1500</v>
      </c>
      <c r="D145" s="65"/>
      <c r="E145" s="65"/>
    </row>
    <row r="146" spans="1:5" s="67" customFormat="1" ht="15" customHeight="1" x14ac:dyDescent="0.2">
      <c r="A146" s="105" t="s">
        <v>51</v>
      </c>
      <c r="B146" s="63">
        <v>1500</v>
      </c>
      <c r="C146" s="63">
        <v>1500</v>
      </c>
      <c r="D146" s="65"/>
      <c r="E146" s="65"/>
    </row>
    <row r="147" spans="1:5" s="67" customFormat="1" ht="35.25" customHeight="1" x14ac:dyDescent="0.2">
      <c r="A147" s="104" t="s">
        <v>137</v>
      </c>
      <c r="B147" s="113">
        <v>450</v>
      </c>
      <c r="C147" s="113">
        <v>450</v>
      </c>
      <c r="D147" s="113">
        <v>432</v>
      </c>
      <c r="E147" s="113">
        <v>96</v>
      </c>
    </row>
    <row r="148" spans="1:5" s="67" customFormat="1" ht="19.5" customHeight="1" x14ac:dyDescent="0.2">
      <c r="A148" s="66" t="s">
        <v>125</v>
      </c>
      <c r="B148" s="64">
        <v>450</v>
      </c>
      <c r="C148" s="64">
        <v>450</v>
      </c>
      <c r="D148" s="64">
        <v>432</v>
      </c>
      <c r="E148" s="64">
        <v>96</v>
      </c>
    </row>
    <row r="149" spans="1:5" s="67" customFormat="1" ht="15" customHeight="1" x14ac:dyDescent="0.2">
      <c r="A149" s="105" t="s">
        <v>156</v>
      </c>
      <c r="B149" s="64">
        <v>450</v>
      </c>
      <c r="C149" s="64">
        <v>450</v>
      </c>
      <c r="D149" s="64">
        <v>432</v>
      </c>
      <c r="E149" s="64">
        <v>96</v>
      </c>
    </row>
    <row r="150" spans="1:5" s="67" customFormat="1" ht="15" customHeight="1" x14ac:dyDescent="0.2">
      <c r="A150" s="106" t="s">
        <v>82</v>
      </c>
      <c r="B150" s="65"/>
      <c r="C150" s="65"/>
      <c r="D150" s="64">
        <v>432</v>
      </c>
      <c r="E150" s="65"/>
    </row>
    <row r="151" spans="1:5" s="67" customFormat="1" ht="86.25" customHeight="1" x14ac:dyDescent="0.2">
      <c r="A151" s="55" t="s">
        <v>138</v>
      </c>
      <c r="B151" s="63">
        <v>10610</v>
      </c>
      <c r="C151" s="63">
        <v>10610</v>
      </c>
      <c r="D151" s="63">
        <v>6635.39</v>
      </c>
      <c r="E151" s="64">
        <v>62.54</v>
      </c>
    </row>
    <row r="152" spans="1:5" s="67" customFormat="1" ht="38.25" customHeight="1" x14ac:dyDescent="0.2">
      <c r="A152" s="107" t="s">
        <v>139</v>
      </c>
      <c r="B152" s="115">
        <v>10610</v>
      </c>
      <c r="C152" s="115">
        <v>10610</v>
      </c>
      <c r="D152" s="115">
        <v>6635.39</v>
      </c>
      <c r="E152" s="116">
        <v>62.54</v>
      </c>
    </row>
    <row r="153" spans="1:5" s="67" customFormat="1" ht="15" customHeight="1" x14ac:dyDescent="0.2">
      <c r="A153" s="66" t="s">
        <v>118</v>
      </c>
      <c r="B153" s="63">
        <v>2700</v>
      </c>
      <c r="C153" s="63">
        <v>2700</v>
      </c>
      <c r="D153" s="64">
        <v>113</v>
      </c>
      <c r="E153" s="64">
        <v>4.1900000000000004</v>
      </c>
    </row>
    <row r="154" spans="1:5" s="67" customFormat="1" ht="15" customHeight="1" x14ac:dyDescent="0.2">
      <c r="A154" s="105" t="s">
        <v>85</v>
      </c>
      <c r="B154" s="63">
        <v>2700</v>
      </c>
      <c r="C154" s="63">
        <v>2700</v>
      </c>
      <c r="D154" s="64">
        <v>113</v>
      </c>
      <c r="E154" s="64">
        <v>4.1900000000000004</v>
      </c>
    </row>
    <row r="155" spans="1:5" s="67" customFormat="1" ht="15" customHeight="1" x14ac:dyDescent="0.2">
      <c r="A155" s="106" t="s">
        <v>157</v>
      </c>
      <c r="B155" s="65"/>
      <c r="C155" s="65"/>
      <c r="D155" s="65"/>
      <c r="E155" s="65"/>
    </row>
    <row r="156" spans="1:5" s="67" customFormat="1" ht="15" customHeight="1" x14ac:dyDescent="0.2">
      <c r="A156" s="106" t="s">
        <v>91</v>
      </c>
      <c r="B156" s="65"/>
      <c r="C156" s="65"/>
      <c r="D156" s="64">
        <v>113</v>
      </c>
      <c r="E156" s="65"/>
    </row>
    <row r="157" spans="1:5" s="67" customFormat="1" ht="15" customHeight="1" x14ac:dyDescent="0.2">
      <c r="A157" s="66" t="s">
        <v>119</v>
      </c>
      <c r="B157" s="65"/>
      <c r="C157" s="65"/>
      <c r="D157" s="63">
        <v>2923.44</v>
      </c>
      <c r="E157" s="65"/>
    </row>
    <row r="158" spans="1:5" s="67" customFormat="1" ht="15" customHeight="1" x14ac:dyDescent="0.2">
      <c r="A158" s="105" t="s">
        <v>85</v>
      </c>
      <c r="B158" s="65"/>
      <c r="C158" s="65"/>
      <c r="D158" s="63">
        <v>2923.44</v>
      </c>
      <c r="E158" s="65"/>
    </row>
    <row r="159" spans="1:5" s="67" customFormat="1" ht="15" customHeight="1" x14ac:dyDescent="0.2">
      <c r="A159" s="106" t="s">
        <v>157</v>
      </c>
      <c r="B159" s="65"/>
      <c r="C159" s="65"/>
      <c r="D159" s="63">
        <v>2923.44</v>
      </c>
      <c r="E159" s="65"/>
    </row>
    <row r="160" spans="1:5" s="67" customFormat="1" ht="35.25" customHeight="1" x14ac:dyDescent="0.2">
      <c r="A160" s="66" t="s">
        <v>120</v>
      </c>
      <c r="B160" s="63">
        <v>2400</v>
      </c>
      <c r="C160" s="63">
        <v>2400</v>
      </c>
      <c r="D160" s="64">
        <v>425.48</v>
      </c>
      <c r="E160" s="64">
        <v>17.73</v>
      </c>
    </row>
    <row r="161" spans="1:5" s="67" customFormat="1" ht="30" customHeight="1" x14ac:dyDescent="0.2">
      <c r="A161" s="105" t="s">
        <v>85</v>
      </c>
      <c r="B161" s="63">
        <v>2400</v>
      </c>
      <c r="C161" s="63">
        <v>2400</v>
      </c>
      <c r="D161" s="64">
        <v>425.48</v>
      </c>
      <c r="E161" s="64">
        <v>17.73</v>
      </c>
    </row>
    <row r="162" spans="1:5" s="118" customFormat="1" ht="15" customHeight="1" x14ac:dyDescent="0.2">
      <c r="A162" s="117" t="s">
        <v>89</v>
      </c>
      <c r="B162" s="76"/>
      <c r="C162" s="76"/>
      <c r="D162" s="75">
        <v>425.48</v>
      </c>
      <c r="E162" s="76"/>
    </row>
    <row r="163" spans="1:5" s="67" customFormat="1" ht="24.75" customHeight="1" x14ac:dyDescent="0.2">
      <c r="A163" s="66" t="s">
        <v>125</v>
      </c>
      <c r="B163" s="63">
        <v>5510</v>
      </c>
      <c r="C163" s="63">
        <v>5510</v>
      </c>
      <c r="D163" s="63">
        <v>3173.47</v>
      </c>
      <c r="E163" s="64">
        <v>57.59</v>
      </c>
    </row>
    <row r="164" spans="1:5" s="67" customFormat="1" ht="31.5" customHeight="1" x14ac:dyDescent="0.2">
      <c r="A164" s="105" t="s">
        <v>84</v>
      </c>
      <c r="B164" s="64">
        <v>10</v>
      </c>
      <c r="C164" s="64">
        <v>10</v>
      </c>
      <c r="D164" s="65"/>
      <c r="E164" s="65"/>
    </row>
    <row r="165" spans="1:5" s="67" customFormat="1" ht="29.25" customHeight="1" x14ac:dyDescent="0.2">
      <c r="A165" s="105" t="s">
        <v>85</v>
      </c>
      <c r="B165" s="63">
        <v>5500</v>
      </c>
      <c r="C165" s="63">
        <v>5500</v>
      </c>
      <c r="D165" s="63">
        <v>3173.47</v>
      </c>
      <c r="E165" s="64">
        <v>57.7</v>
      </c>
    </row>
    <row r="166" spans="1:5" s="118" customFormat="1" ht="15" customHeight="1" x14ac:dyDescent="0.2">
      <c r="A166" s="117" t="s">
        <v>157</v>
      </c>
      <c r="B166" s="76"/>
      <c r="C166" s="76"/>
      <c r="D166" s="74">
        <v>2534.38</v>
      </c>
      <c r="E166" s="76"/>
    </row>
    <row r="167" spans="1:5" s="118" customFormat="1" ht="15" customHeight="1" x14ac:dyDescent="0.2">
      <c r="A167" s="117" t="s">
        <v>91</v>
      </c>
      <c r="B167" s="76"/>
      <c r="C167" s="76"/>
      <c r="D167" s="75">
        <v>639.09</v>
      </c>
      <c r="E167" s="76"/>
    </row>
    <row r="168" spans="1:5" s="118" customFormat="1" ht="15" customHeight="1" x14ac:dyDescent="0.2">
      <c r="A168" s="117" t="s">
        <v>87</v>
      </c>
      <c r="B168" s="76"/>
      <c r="C168" s="76"/>
      <c r="D168" s="75">
        <v>599.25</v>
      </c>
      <c r="E168" s="76"/>
    </row>
    <row r="169" spans="1:5" s="67" customFormat="1" ht="34.5" customHeight="1" x14ac:dyDescent="0.2">
      <c r="A169" s="121" t="s">
        <v>119</v>
      </c>
      <c r="B169" s="74">
        <v>1000</v>
      </c>
      <c r="C169" s="74">
        <v>1000</v>
      </c>
      <c r="D169" s="76"/>
      <c r="E169" s="76"/>
    </row>
    <row r="170" spans="1:5" s="67" customFormat="1" ht="15" customHeight="1" x14ac:dyDescent="0.2">
      <c r="A170" s="71" t="s">
        <v>85</v>
      </c>
      <c r="B170" s="74">
        <v>1000</v>
      </c>
      <c r="C170" s="74">
        <v>1000</v>
      </c>
      <c r="D170" s="76"/>
      <c r="E170" s="76"/>
    </row>
    <row r="171" spans="1:5" s="67" customFormat="1" ht="15" customHeight="1" x14ac:dyDescent="0.2">
      <c r="A171" s="69" t="s">
        <v>120</v>
      </c>
      <c r="B171" s="74">
        <v>3070</v>
      </c>
      <c r="C171" s="74">
        <v>3070</v>
      </c>
      <c r="D171" s="74">
        <v>2074.9299999999998</v>
      </c>
      <c r="E171" s="75">
        <v>67.59</v>
      </c>
    </row>
    <row r="172" spans="1:5" s="67" customFormat="1" ht="15" customHeight="1" x14ac:dyDescent="0.2">
      <c r="A172" s="71" t="s">
        <v>85</v>
      </c>
      <c r="B172" s="74">
        <v>3070</v>
      </c>
      <c r="C172" s="74">
        <v>3070</v>
      </c>
      <c r="D172" s="74">
        <v>2074.9299999999998</v>
      </c>
      <c r="E172" s="75">
        <v>67.59</v>
      </c>
    </row>
    <row r="173" spans="1:5" s="67" customFormat="1" ht="15" customHeight="1" x14ac:dyDescent="0.2">
      <c r="A173" s="72" t="s">
        <v>88</v>
      </c>
      <c r="B173" s="76"/>
      <c r="C173" s="76"/>
      <c r="D173" s="74">
        <v>1969.14</v>
      </c>
      <c r="E173" s="76"/>
    </row>
    <row r="174" spans="1:5" s="67" customFormat="1" ht="15" customHeight="1" x14ac:dyDescent="0.2">
      <c r="A174" s="72" t="s">
        <v>89</v>
      </c>
      <c r="B174" s="76"/>
      <c r="C174" s="76"/>
      <c r="D174" s="75">
        <v>105.79</v>
      </c>
      <c r="E174" s="76"/>
    </row>
    <row r="175" spans="1:5" s="67" customFormat="1" ht="15" customHeight="1" x14ac:dyDescent="0.2">
      <c r="A175" s="69" t="s">
        <v>125</v>
      </c>
      <c r="B175" s="74">
        <v>4450</v>
      </c>
      <c r="C175" s="74">
        <v>4450</v>
      </c>
      <c r="D175" s="74">
        <v>1639.29</v>
      </c>
      <c r="E175" s="75">
        <v>36.840000000000003</v>
      </c>
    </row>
    <row r="176" spans="1:5" s="67" customFormat="1" ht="15" customHeight="1" x14ac:dyDescent="0.2">
      <c r="A176" s="71" t="s">
        <v>84</v>
      </c>
      <c r="B176" s="75">
        <v>10</v>
      </c>
      <c r="C176" s="75">
        <v>10</v>
      </c>
      <c r="D176" s="76"/>
      <c r="E176" s="76"/>
    </row>
    <row r="177" spans="1:5" s="67" customFormat="1" ht="15" customHeight="1" x14ac:dyDescent="0.2">
      <c r="A177" s="71" t="s">
        <v>85</v>
      </c>
      <c r="B177" s="74">
        <v>4440</v>
      </c>
      <c r="C177" s="74">
        <v>4440</v>
      </c>
      <c r="D177" s="74">
        <v>1639.29</v>
      </c>
      <c r="E177" s="75">
        <v>36.92</v>
      </c>
    </row>
    <row r="178" spans="1:5" s="67" customFormat="1" ht="10.5" customHeight="1" x14ac:dyDescent="0.2">
      <c r="A178" s="72" t="s">
        <v>91</v>
      </c>
      <c r="B178" s="76"/>
      <c r="C178" s="76"/>
      <c r="D178" s="74">
        <v>1639.29</v>
      </c>
      <c r="E178" s="76"/>
    </row>
  </sheetData>
  <mergeCells count="1">
    <mergeCell ref="A2:E5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 OPĆEG DIJELA</vt:lpstr>
      <vt:lpstr>ekonomska klasifikacija</vt:lpstr>
      <vt:lpstr>po izvorima</vt:lpstr>
      <vt:lpstr>po funkcijskoj</vt:lpstr>
      <vt:lpstr>po programskoj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Leonora Poropat</cp:lastModifiedBy>
  <cp:lastPrinted>2025-07-10T08:03:54Z</cp:lastPrinted>
  <dcterms:created xsi:type="dcterms:W3CDTF">2022-07-19T20:33:42Z</dcterms:created>
  <dcterms:modified xsi:type="dcterms:W3CDTF">2025-07-15T06:47:34Z</dcterms:modified>
</cp:coreProperties>
</file>