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https://d.docs.live.net/d01a90dea0db6b4a/Desktop/I rebalans 2024/Reb za objavu I/"/>
    </mc:Choice>
  </mc:AlternateContent>
  <xr:revisionPtr revIDLastSave="109" documentId="14_{756320D7-702E-4FBB-AE2C-0221527EECFC}" xr6:coauthVersionLast="47" xr6:coauthVersionMax="47" xr10:uidLastSave="{B5EE5E8F-D65B-49E6-8C4F-CCE08810106A}"/>
  <bookViews>
    <workbookView xWindow="-120" yWindow="-120" windowWidth="29040" windowHeight="15720" tabRatio="668" xr2:uid="{00000000-000D-0000-FFFF-FFFF00000000}"/>
  </bookViews>
  <sheets>
    <sheet name="SAŽETAK OPĆEG DIJELA" sheetId="5" r:id="rId1"/>
    <sheet name="PRIHODI I RASHODI PO EKONOMSKOJ" sheetId="6" r:id="rId2"/>
    <sheet name="PRI I RAS PO IZVORIMA FIN" sheetId="7" r:id="rId3"/>
    <sheet name="RAS PO FUNKCIJSKOJ KLAS" sheetId="8" r:id="rId4"/>
    <sheet name="RAS PO PROGRAM KLAS" sheetId="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5" l="1"/>
  <c r="D44" i="5"/>
  <c r="B44" i="5"/>
  <c r="C38" i="5"/>
  <c r="D38" i="5"/>
  <c r="B38" i="5"/>
  <c r="C31" i="5"/>
  <c r="D31" i="5"/>
  <c r="B31" i="5"/>
  <c r="D28" i="5"/>
  <c r="C12" i="5"/>
  <c r="D12" i="5"/>
  <c r="B12" i="5"/>
  <c r="C9" i="5"/>
  <c r="D9" i="5"/>
  <c r="B9" i="5"/>
  <c r="C6" i="5"/>
  <c r="D6" i="5"/>
  <c r="B6" i="5"/>
  <c r="D8" i="5"/>
  <c r="D10" i="5"/>
  <c r="D11" i="5"/>
  <c r="D7" i="5"/>
</calcChain>
</file>

<file path=xl/sharedStrings.xml><?xml version="1.0" encoding="utf-8"?>
<sst xmlns="http://schemas.openxmlformats.org/spreadsheetml/2006/main" count="299" uniqueCount="84">
  <si>
    <t>4 Rashodi za nabavu nefinancijske imovine</t>
  </si>
  <si>
    <t>OPĆI DIO</t>
  </si>
  <si>
    <t>A. SAŽETAK RAČUNA PRIHODA I RASHODA</t>
  </si>
  <si>
    <t>Razred i naziv</t>
  </si>
  <si>
    <t>POVEĆANJE/  SMANJENJE</t>
  </si>
  <si>
    <t>1. REBALANS 2024.</t>
  </si>
  <si>
    <t>PRIHODI UKUPNO</t>
  </si>
  <si>
    <r>
      <rPr>
        <b/>
        <sz val="10"/>
        <color rgb="FF000000"/>
        <rFont val="Arial"/>
        <family val="2"/>
        <charset val="238"/>
      </rPr>
      <t>6</t>
    </r>
    <r>
      <rPr>
        <sz val="10"/>
        <color rgb="FF000000"/>
        <rFont val="Arial"/>
        <family val="2"/>
        <charset val="238"/>
      </rPr>
      <t xml:space="preserve"> Prihodi poslovanja</t>
    </r>
  </si>
  <si>
    <r>
      <rPr>
        <b/>
        <sz val="10"/>
        <color rgb="FF000000"/>
        <rFont val="Arial"/>
        <family val="2"/>
        <charset val="238"/>
      </rPr>
      <t>7</t>
    </r>
    <r>
      <rPr>
        <sz val="10"/>
        <color rgb="FF000000"/>
        <rFont val="Arial"/>
        <family val="2"/>
        <charset val="238"/>
      </rPr>
      <t xml:space="preserve"> Prihodi od prodaje nefinancijske imovine</t>
    </r>
  </si>
  <si>
    <t>RASHODI UKUPNO</t>
  </si>
  <si>
    <r>
      <rPr>
        <b/>
        <sz val="10"/>
        <color rgb="FF000000"/>
        <rFont val="Arial"/>
        <family val="2"/>
        <charset val="238"/>
      </rPr>
      <t>3</t>
    </r>
    <r>
      <rPr>
        <sz val="10"/>
        <color rgb="FF000000"/>
        <rFont val="Arial"/>
        <family val="2"/>
        <charset val="238"/>
      </rPr>
      <t xml:space="preserve"> Rashodi poslovanja</t>
    </r>
  </si>
  <si>
    <t>RAZLIKA:  VIŠAK/MANJAK (A)</t>
  </si>
  <si>
    <t>B. SAŽETAK RAČUNA FINANCIRANJA</t>
  </si>
  <si>
    <r>
      <rPr>
        <b/>
        <sz val="10"/>
        <color rgb="FF000000"/>
        <rFont val="Verdana"/>
        <family val="2"/>
        <charset val="238"/>
      </rPr>
      <t>8</t>
    </r>
    <r>
      <rPr>
        <sz val="10"/>
        <color rgb="FF000000"/>
        <rFont val="Verdana"/>
        <family val="2"/>
        <charset val="238"/>
      </rPr>
      <t xml:space="preserve"> Primici od financijske imovine i zaduživanja</t>
    </r>
  </si>
  <si>
    <r>
      <rPr>
        <b/>
        <sz val="10"/>
        <color theme="1"/>
        <rFont val="Verdana"/>
        <family val="2"/>
        <charset val="238"/>
      </rPr>
      <t>5</t>
    </r>
    <r>
      <rPr>
        <sz val="10"/>
        <color theme="1"/>
        <rFont val="Verdana"/>
        <family val="2"/>
        <charset val="238"/>
      </rPr>
      <t xml:space="preserve"> Izdaci za financijsku imovinu i otplate zajmova</t>
    </r>
  </si>
  <si>
    <t>RAZLIKA:  PRIMICI/IZDACI = NETO (B)</t>
  </si>
  <si>
    <t>VIŠAK/MANJAK (A) + NETO (B)</t>
  </si>
  <si>
    <t xml:space="preserve">C. PRENESENI VIŠAK ILI PRENESENI MANJAK </t>
  </si>
  <si>
    <t>Naziv</t>
  </si>
  <si>
    <t>D. PRIJENOS SREDSTAVA U SLIJEDEĆE RAZDOBLJE</t>
  </si>
  <si>
    <t>D. VIŠEGODIŠNJI PLAN URAVNOTEŽENJA</t>
  </si>
  <si>
    <t>Napomena: Škola nema višegodišnji plan uravnoteženja.</t>
  </si>
  <si>
    <r>
      <t xml:space="preserve">Preneseni </t>
    </r>
    <r>
      <rPr>
        <b/>
        <sz val="11"/>
        <color theme="1"/>
        <rFont val="Arial"/>
        <family val="2"/>
        <charset val="238"/>
      </rPr>
      <t>MANJAK</t>
    </r>
    <r>
      <rPr>
        <sz val="11"/>
        <color theme="1"/>
        <rFont val="Arial"/>
        <family val="2"/>
        <charset val="238"/>
      </rPr>
      <t xml:space="preserve">  iz prethodne godine</t>
    </r>
  </si>
  <si>
    <t xml:space="preserve"> PLAN  2024.</t>
  </si>
  <si>
    <r>
      <t xml:space="preserve">Preneseni </t>
    </r>
    <r>
      <rPr>
        <b/>
        <sz val="11"/>
        <color theme="1"/>
        <rFont val="Arial"/>
        <family val="2"/>
        <charset val="238"/>
      </rPr>
      <t xml:space="preserve">VIŠAK </t>
    </r>
    <r>
      <rPr>
        <sz val="11"/>
        <color theme="1"/>
        <rFont val="Arial"/>
        <family val="2"/>
        <charset val="238"/>
      </rPr>
      <t xml:space="preserve"> iz prethodne godine </t>
    </r>
  </si>
  <si>
    <t xml:space="preserve">Prijenos viška/manjka u slijedeće razdoblje </t>
  </si>
  <si>
    <t>VIŠAK/MANJAK (A)  +/-  NETO (B)  +/-  PRENESENI  VIŠAK/MANJAK IZ PRETHODNE GODINE</t>
  </si>
  <si>
    <t>PRENESENI  VIŠAK/MANJAK  IZ  PRETHODNE  GODINE</t>
  </si>
  <si>
    <t>Oznaka</t>
  </si>
  <si>
    <t>Plan 2024 (1.)</t>
  </si>
  <si>
    <t>Povećanje / smanjenje (2.)</t>
  </si>
  <si>
    <t>Novi plan 2024 (3.)</t>
  </si>
  <si>
    <t>Indeks (4.)</t>
  </si>
  <si>
    <t>A. RAČUN PRIHODA I RASHODA</t>
  </si>
  <si>
    <t>6 Prihodi poslovanja</t>
  </si>
  <si>
    <t>63 Pomoći iz inozemstva i od subjekata unutar općeg proračuna</t>
  </si>
  <si>
    <t>64 Prihodi od imovine</t>
  </si>
  <si>
    <t>65 Prihodi od upravnih i administrativnih pristojbi, pristojbi po posebnim propisima i naknada</t>
  </si>
  <si>
    <t>66 Prihodi od prodaje proizvoda i robe te pruženih usluga i prihodi od donacija te povrati po protestiranim jamstvima</t>
  </si>
  <si>
    <t>67 Prihodi iz nadležnog proračuna i od HZZO-a temeljem ugovornih obveza</t>
  </si>
  <si>
    <t>SVEUKUPNO PRIHODI</t>
  </si>
  <si>
    <t>3 Rashodi poslovanja</t>
  </si>
  <si>
    <t>31 Rashodi za zaposlene</t>
  </si>
  <si>
    <t>32 Materijalni rashodi</t>
  </si>
  <si>
    <t>34 Financijski rashodi</t>
  </si>
  <si>
    <t>37 Naknade građanima i kućanstvima na temelju osiguranja i druge naknade</t>
  </si>
  <si>
    <t>38 Ostali rashodi</t>
  </si>
  <si>
    <t>41 Rashodi za nabavu neproizvedene dugotrajne imovine</t>
  </si>
  <si>
    <t>42 Rashodi za nabavu proizvedene dugotrajne imovine</t>
  </si>
  <si>
    <t>SVEUKUPNO RASHODI</t>
  </si>
  <si>
    <t>Plan (1.)</t>
  </si>
  <si>
    <t>Razlika (2.)</t>
  </si>
  <si>
    <t>Novi plan (3.)</t>
  </si>
  <si>
    <t>SVEUKUPNO</t>
  </si>
  <si>
    <t>Izvor: 111 Porezni i ostali prihodi</t>
  </si>
  <si>
    <t>Izvor: 116 Predfinanciranje EU projekata</t>
  </si>
  <si>
    <t>Izvor: 321 Vlastiti prihodi - proračunski korisnici</t>
  </si>
  <si>
    <t>Izvor: 383 Prenesena sredstva - vlastiti prihodi proračunskih korisnika</t>
  </si>
  <si>
    <t>Izvor: 431 Prihodi za posebne namjene - proračunski korisnici</t>
  </si>
  <si>
    <t>Izvor: 441 Prihodi za decentralizirane funkcije - OŠ</t>
  </si>
  <si>
    <t>Izvor: 483 Prenesena sredstva - namjenski prihodi - proračunski korisnici</t>
  </si>
  <si>
    <t>Izvor: 512 Pomoći iz državnog proračuna</t>
  </si>
  <si>
    <t>Izvor: 515 Pomoći za provođenje EU projekata</t>
  </si>
  <si>
    <t>Izvor: 521 Pomoći - proračunski korisnici</t>
  </si>
  <si>
    <t>Izvor: 581 Prenesena sredstva - pomoći</t>
  </si>
  <si>
    <t>Program: 5301 Osnovnoškolsko obrazovanje</t>
  </si>
  <si>
    <t>A 530101 Osiguravanje uvjeta rada</t>
  </si>
  <si>
    <t>A 530106 Nabava udžbenika za učenike OŠ</t>
  </si>
  <si>
    <t>A 530107 Prehrana za učenike u osnovnim školama</t>
  </si>
  <si>
    <t>Program: 5302 Unapređenje kvalitete odgojno obrazovnog sustava</t>
  </si>
  <si>
    <t>A 530202 Produženi boravak učenika-putnika</t>
  </si>
  <si>
    <t>A 530209 Sufinanciranje rada pomoćnika u nastavi</t>
  </si>
  <si>
    <t>A 530222 Programi školskog kurikuluma</t>
  </si>
  <si>
    <t>A 530233 Projekt "Školska shema" - EU</t>
  </si>
  <si>
    <t>A 530239 Županijska škola plivanja</t>
  </si>
  <si>
    <t>A 530240 Osiguranje besplatnih zaliha menstrualnih higijenskih potrepština</t>
  </si>
  <si>
    <t>Program: 5308 Kapitalna ulaganja u odgojno obrazovnu infrastrukturu</t>
  </si>
  <si>
    <t>K 530801 Opremanje ustanova školstva</t>
  </si>
  <si>
    <t>Funk. klas: 09 OBRAZOVANJE</t>
  </si>
  <si>
    <t>091 Predškolsko i osnovno obrazovanje</t>
  </si>
  <si>
    <t>098 Usluge obrazovanja koje nisu drugdje svrstane</t>
  </si>
  <si>
    <t>Plan 2023. (1.)</t>
  </si>
  <si>
    <t>Povećanje / smanjenja (2.)</t>
  </si>
  <si>
    <t>1. IZMJENE I DOPUNE FINANCIJSKOG PLANA 2024. GODINE                                               OSNOVNA ŠKOLA  FRANE PETRIĆA, CRES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</si>
</sst>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#,##0.00\ _k_n;[Red]#,##0.00\ _k_n"/>
  </numFmts>
  <fonts count="4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6"/>
      <color theme="1"/>
      <name val="Verdana"/>
      <family val="2"/>
      <charset val="238"/>
    </font>
    <font>
      <sz val="10"/>
      <color rgb="FF000000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0"/>
      <color rgb="FF000000"/>
      <name val="Verdana"/>
      <family val="2"/>
      <charset val="238"/>
    </font>
    <font>
      <b/>
      <sz val="9"/>
      <color rgb="FF000000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9"/>
      <color theme="1"/>
      <name val="Verdana"/>
      <family val="2"/>
      <charset val="238"/>
    </font>
    <font>
      <b/>
      <sz val="14"/>
      <color rgb="FF000000"/>
      <name val="Times New Roman"/>
      <family val="1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9"/>
      <color rgb="FF00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7.5"/>
      <color rgb="FF000000"/>
      <name val="Arial"/>
      <family val="2"/>
      <charset val="238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0" borderId="0"/>
  </cellStyleXfs>
  <cellXfs count="107">
    <xf numFmtId="0" fontId="0" fillId="0" borderId="0" xfId="0"/>
    <xf numFmtId="0" fontId="18" fillId="0" borderId="0" xfId="0" applyFont="1"/>
    <xf numFmtId="0" fontId="21" fillId="0" borderId="0" xfId="0" applyFont="1" applyAlignment="1">
      <alignment horizontal="left" indent="1"/>
    </xf>
    <xf numFmtId="0" fontId="23" fillId="0" borderId="0" xfId="44" applyNumberFormat="1" applyFont="1" applyFill="1" applyBorder="1" applyAlignment="1" applyProtection="1">
      <alignment horizontal="center" vertical="center" wrapText="1"/>
    </xf>
    <xf numFmtId="0" fontId="26" fillId="0" borderId="0" xfId="0" applyFont="1" applyAlignment="1">
      <alignment horizontal="left" indent="1"/>
    </xf>
    <xf numFmtId="4" fontId="27" fillId="34" borderId="10" xfId="43" applyNumberFormat="1" applyFont="1" applyFill="1" applyBorder="1" applyAlignment="1">
      <alignment wrapText="1"/>
    </xf>
    <xf numFmtId="0" fontId="26" fillId="33" borderId="0" xfId="0" applyFont="1" applyFill="1" applyAlignment="1">
      <alignment horizontal="left" indent="1"/>
    </xf>
    <xf numFmtId="4" fontId="30" fillId="33" borderId="10" xfId="43" applyNumberFormat="1" applyFont="1" applyFill="1" applyBorder="1" applyAlignment="1">
      <alignment wrapText="1"/>
    </xf>
    <xf numFmtId="0" fontId="26" fillId="33" borderId="0" xfId="0" applyFont="1" applyFill="1" applyAlignment="1">
      <alignment horizontal="left" vertical="center"/>
    </xf>
    <xf numFmtId="0" fontId="29" fillId="0" borderId="19" xfId="0" applyFont="1" applyFill="1" applyBorder="1" applyAlignment="1">
      <alignment horizontal="left" vertical="center" wrapText="1"/>
    </xf>
    <xf numFmtId="165" fontId="30" fillId="0" borderId="16" xfId="43" applyNumberFormat="1" applyFont="1" applyFill="1" applyBorder="1" applyAlignment="1">
      <alignment wrapText="1"/>
    </xf>
    <xf numFmtId="0" fontId="21" fillId="0" borderId="0" xfId="0" applyFont="1" applyFill="1" applyAlignment="1">
      <alignment horizontal="left" indent="1"/>
    </xf>
    <xf numFmtId="4" fontId="30" fillId="0" borderId="18" xfId="42" applyNumberFormat="1" applyFont="1" applyBorder="1" applyAlignment="1">
      <alignment horizontal="right" wrapText="1"/>
    </xf>
    <xf numFmtId="4" fontId="30" fillId="0" borderId="18" xfId="0" applyNumberFormat="1" applyFont="1" applyBorder="1" applyAlignment="1">
      <alignment horizontal="right" wrapText="1"/>
    </xf>
    <xf numFmtId="4" fontId="33" fillId="0" borderId="18" xfId="0" applyNumberFormat="1" applyFont="1" applyFill="1" applyBorder="1" applyAlignment="1">
      <alignment horizontal="right"/>
    </xf>
    <xf numFmtId="0" fontId="21" fillId="0" borderId="0" xfId="0" applyFont="1" applyFill="1" applyAlignment="1">
      <alignment horizontal="center"/>
    </xf>
    <xf numFmtId="0" fontId="29" fillId="0" borderId="20" xfId="0" applyFont="1" applyFill="1" applyBorder="1" applyAlignment="1">
      <alignment horizontal="left" vertical="center" wrapText="1"/>
    </xf>
    <xf numFmtId="4" fontId="33" fillId="0" borderId="21" xfId="0" applyNumberFormat="1" applyFont="1" applyFill="1" applyBorder="1" applyAlignment="1">
      <alignment horizontal="right"/>
    </xf>
    <xf numFmtId="0" fontId="29" fillId="0" borderId="0" xfId="0" applyFont="1" applyFill="1" applyBorder="1" applyAlignment="1">
      <alignment horizontal="left" vertical="center" wrapText="1"/>
    </xf>
    <xf numFmtId="4" fontId="33" fillId="0" borderId="22" xfId="0" applyNumberFormat="1" applyFont="1" applyFill="1" applyBorder="1" applyAlignment="1">
      <alignment horizontal="right"/>
    </xf>
    <xf numFmtId="0" fontId="35" fillId="0" borderId="0" xfId="0" applyFont="1" applyFill="1"/>
    <xf numFmtId="4" fontId="33" fillId="35" borderId="10" xfId="0" applyNumberFormat="1" applyFont="1" applyFill="1" applyBorder="1" applyAlignment="1">
      <alignment horizontal="right" wrapText="1"/>
    </xf>
    <xf numFmtId="0" fontId="37" fillId="35" borderId="0" xfId="0" applyFont="1" applyFill="1"/>
    <xf numFmtId="0" fontId="38" fillId="0" borderId="0" xfId="0" applyFont="1" applyFill="1" applyAlignment="1">
      <alignment horizontal="center"/>
    </xf>
    <xf numFmtId="0" fontId="18" fillId="0" borderId="0" xfId="0" applyFont="1" applyAlignment="1"/>
    <xf numFmtId="0" fontId="21" fillId="0" borderId="0" xfId="0" applyFont="1" applyFill="1" applyAlignment="1">
      <alignment horizontal="left"/>
    </xf>
    <xf numFmtId="0" fontId="21" fillId="0" borderId="0" xfId="0" applyFont="1" applyBorder="1" applyAlignment="1">
      <alignment horizontal="left" indent="1"/>
    </xf>
    <xf numFmtId="0" fontId="31" fillId="0" borderId="0" xfId="0" applyFont="1" applyAlignment="1">
      <alignment horizontal="left" indent="1"/>
    </xf>
    <xf numFmtId="0" fontId="41" fillId="33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vertical="center"/>
    </xf>
    <xf numFmtId="0" fontId="42" fillId="35" borderId="0" xfId="0" applyFont="1" applyFill="1" applyAlignment="1">
      <alignment horizontal="center" vertical="center"/>
    </xf>
    <xf numFmtId="0" fontId="24" fillId="0" borderId="27" xfId="0" applyFont="1" applyBorder="1" applyAlignment="1">
      <alignment horizontal="center" vertical="center" wrapText="1" indent="1"/>
    </xf>
    <xf numFmtId="0" fontId="25" fillId="0" borderId="28" xfId="0" applyFont="1" applyBorder="1" applyAlignment="1">
      <alignment horizontal="center" vertical="center" wrapText="1" indent="1"/>
    </xf>
    <xf numFmtId="0" fontId="25" fillId="0" borderId="29" xfId="0" applyFont="1" applyBorder="1" applyAlignment="1">
      <alignment horizontal="center" vertical="center" wrapText="1" indent="1"/>
    </xf>
    <xf numFmtId="0" fontId="33" fillId="35" borderId="11" xfId="0" applyFont="1" applyFill="1" applyBorder="1" applyAlignment="1">
      <alignment wrapText="1"/>
    </xf>
    <xf numFmtId="4" fontId="33" fillId="35" borderId="12" xfId="0" applyNumberFormat="1" applyFont="1" applyFill="1" applyBorder="1" applyAlignment="1">
      <alignment horizontal="right" wrapText="1"/>
    </xf>
    <xf numFmtId="0" fontId="27" fillId="34" borderId="11" xfId="0" applyFont="1" applyFill="1" applyBorder="1" applyAlignment="1">
      <alignment horizontal="left" wrapText="1" indent="1"/>
    </xf>
    <xf numFmtId="0" fontId="28" fillId="33" borderId="11" xfId="0" applyFont="1" applyFill="1" applyBorder="1" applyAlignment="1">
      <alignment horizontal="left" wrapText="1" indent="1"/>
    </xf>
    <xf numFmtId="4" fontId="30" fillId="33" borderId="12" xfId="43" applyNumberFormat="1" applyFont="1" applyFill="1" applyBorder="1" applyAlignment="1">
      <alignment wrapText="1"/>
    </xf>
    <xf numFmtId="4" fontId="33" fillId="0" borderId="20" xfId="0" applyNumberFormat="1" applyFont="1" applyFill="1" applyBorder="1" applyAlignment="1">
      <alignment horizontal="right"/>
    </xf>
    <xf numFmtId="0" fontId="19" fillId="0" borderId="31" xfId="0" applyFont="1" applyBorder="1" applyAlignment="1">
      <alignment vertical="center" wrapText="1"/>
    </xf>
    <xf numFmtId="4" fontId="30" fillId="0" borderId="32" xfId="0" applyNumberFormat="1" applyFont="1" applyBorder="1" applyAlignment="1">
      <alignment horizontal="right" wrapText="1"/>
    </xf>
    <xf numFmtId="0" fontId="31" fillId="0" borderId="31" xfId="0" applyFont="1" applyFill="1" applyBorder="1" applyAlignment="1">
      <alignment horizontal="left" vertical="center"/>
    </xf>
    <xf numFmtId="4" fontId="33" fillId="0" borderId="32" xfId="0" applyNumberFormat="1" applyFont="1" applyFill="1" applyBorder="1" applyAlignment="1">
      <alignment horizontal="right"/>
    </xf>
    <xf numFmtId="0" fontId="33" fillId="35" borderId="13" xfId="0" applyFont="1" applyFill="1" applyBorder="1" applyAlignment="1">
      <alignment wrapText="1"/>
    </xf>
    <xf numFmtId="0" fontId="33" fillId="35" borderId="35" xfId="0" applyFont="1" applyFill="1" applyBorder="1" applyAlignment="1">
      <alignment wrapText="1"/>
    </xf>
    <xf numFmtId="4" fontId="33" fillId="35" borderId="0" xfId="0" applyNumberFormat="1" applyFont="1" applyFill="1" applyBorder="1" applyAlignment="1">
      <alignment horizontal="right" wrapText="1"/>
    </xf>
    <xf numFmtId="4" fontId="33" fillId="35" borderId="36" xfId="0" applyNumberFormat="1" applyFont="1" applyFill="1" applyBorder="1" applyAlignment="1">
      <alignment horizontal="right" wrapText="1"/>
    </xf>
    <xf numFmtId="0" fontId="33" fillId="36" borderId="23" xfId="0" applyFont="1" applyFill="1" applyBorder="1" applyAlignment="1">
      <alignment horizontal="left" wrapText="1"/>
    </xf>
    <xf numFmtId="4" fontId="33" fillId="36" borderId="24" xfId="0" applyNumberFormat="1" applyFont="1" applyFill="1" applyBorder="1" applyAlignment="1">
      <alignment horizontal="right"/>
    </xf>
    <xf numFmtId="0" fontId="40" fillId="34" borderId="13" xfId="0" applyFont="1" applyFill="1" applyBorder="1" applyAlignment="1">
      <alignment horizontal="left" vertical="center" wrapText="1"/>
    </xf>
    <xf numFmtId="4" fontId="40" fillId="34" borderId="14" xfId="43" applyNumberFormat="1" applyFont="1" applyFill="1" applyBorder="1" applyAlignment="1">
      <alignment vertical="center" wrapText="1"/>
    </xf>
    <xf numFmtId="0" fontId="29" fillId="34" borderId="13" xfId="0" applyFont="1" applyFill="1" applyBorder="1" applyAlignment="1">
      <alignment horizontal="left" vertical="center" wrapText="1"/>
    </xf>
    <xf numFmtId="4" fontId="36" fillId="34" borderId="33" xfId="0" applyNumberFormat="1" applyFont="1" applyFill="1" applyBorder="1" applyAlignment="1">
      <alignment horizontal="right" vertical="center"/>
    </xf>
    <xf numFmtId="4" fontId="36" fillId="34" borderId="34" xfId="0" applyNumberFormat="1" applyFont="1" applyFill="1" applyBorder="1" applyAlignment="1">
      <alignment horizontal="right" vertical="center"/>
    </xf>
    <xf numFmtId="0" fontId="42" fillId="34" borderId="23" xfId="0" applyFont="1" applyFill="1" applyBorder="1" applyAlignment="1">
      <alignment horizontal="left" vertical="center"/>
    </xf>
    <xf numFmtId="4" fontId="36" fillId="34" borderId="24" xfId="0" applyNumberFormat="1" applyFont="1" applyFill="1" applyBorder="1" applyAlignment="1">
      <alignment horizontal="right" vertical="center"/>
    </xf>
    <xf numFmtId="4" fontId="36" fillId="34" borderId="30" xfId="0" applyNumberFormat="1" applyFont="1" applyFill="1" applyBorder="1" applyAlignment="1">
      <alignment horizontal="right" vertical="center"/>
    </xf>
    <xf numFmtId="0" fontId="36" fillId="34" borderId="15" xfId="0" applyFont="1" applyFill="1" applyBorder="1" applyAlignment="1">
      <alignment horizontal="left" vertical="center" wrapText="1"/>
    </xf>
    <xf numFmtId="4" fontId="34" fillId="34" borderId="16" xfId="0" applyNumberFormat="1" applyFont="1" applyFill="1" applyBorder="1" applyAlignment="1">
      <alignment horizontal="right" vertical="center" wrapText="1"/>
    </xf>
    <xf numFmtId="4" fontId="34" fillId="34" borderId="17" xfId="0" applyNumberFormat="1" applyFont="1" applyFill="1" applyBorder="1" applyAlignment="1">
      <alignment horizontal="right" vertical="center" wrapText="1"/>
    </xf>
    <xf numFmtId="0" fontId="24" fillId="34" borderId="27" xfId="0" applyFont="1" applyFill="1" applyBorder="1" applyAlignment="1">
      <alignment horizontal="center" vertical="center" wrapText="1" indent="1"/>
    </xf>
    <xf numFmtId="0" fontId="25" fillId="34" borderId="28" xfId="0" applyFont="1" applyFill="1" applyBorder="1" applyAlignment="1">
      <alignment horizontal="center" vertical="center" wrapText="1" indent="1"/>
    </xf>
    <xf numFmtId="0" fontId="25" fillId="34" borderId="29" xfId="0" applyFont="1" applyFill="1" applyBorder="1" applyAlignment="1">
      <alignment horizontal="center" vertical="center" wrapText="1" indent="1"/>
    </xf>
    <xf numFmtId="0" fontId="21" fillId="34" borderId="37" xfId="0" applyFont="1" applyFill="1" applyBorder="1" applyAlignment="1">
      <alignment horizontal="left" indent="1"/>
    </xf>
    <xf numFmtId="0" fontId="21" fillId="34" borderId="26" xfId="0" applyFont="1" applyFill="1" applyBorder="1" applyAlignment="1">
      <alignment horizontal="left" indent="1"/>
    </xf>
    <xf numFmtId="0" fontId="21" fillId="34" borderId="38" xfId="0" applyFont="1" applyFill="1" applyBorder="1" applyAlignment="1">
      <alignment horizontal="left" indent="1"/>
    </xf>
    <xf numFmtId="0" fontId="36" fillId="34" borderId="39" xfId="0" applyFont="1" applyFill="1" applyBorder="1" applyAlignment="1">
      <alignment horizontal="left" vertical="center" wrapText="1"/>
    </xf>
    <xf numFmtId="4" fontId="34" fillId="34" borderId="33" xfId="0" applyNumberFormat="1" applyFont="1" applyFill="1" applyBorder="1" applyAlignment="1">
      <alignment horizontal="right" vertical="center" wrapText="1"/>
    </xf>
    <xf numFmtId="0" fontId="24" fillId="0" borderId="40" xfId="0" applyFont="1" applyBorder="1" applyAlignment="1">
      <alignment horizontal="center" vertical="center" wrapText="1" indent="1"/>
    </xf>
    <xf numFmtId="0" fontId="29" fillId="33" borderId="10" xfId="0" applyFont="1" applyFill="1" applyBorder="1" applyAlignment="1">
      <alignment horizontal="left" wrapText="1" indent="1"/>
    </xf>
    <xf numFmtId="4" fontId="29" fillId="33" borderId="10" xfId="0" applyNumberFormat="1" applyFont="1" applyFill="1" applyBorder="1" applyAlignment="1">
      <alignment horizontal="right" wrapText="1" indent="1"/>
    </xf>
    <xf numFmtId="0" fontId="29" fillId="33" borderId="10" xfId="0" applyFont="1" applyFill="1" applyBorder="1" applyAlignment="1">
      <alignment horizontal="right" wrapText="1" indent="1"/>
    </xf>
    <xf numFmtId="0" fontId="29" fillId="33" borderId="10" xfId="0" applyFont="1" applyFill="1" applyBorder="1" applyAlignment="1">
      <alignment horizontal="left" wrapText="1" indent="3"/>
    </xf>
    <xf numFmtId="0" fontId="29" fillId="37" borderId="10" xfId="0" applyFont="1" applyFill="1" applyBorder="1" applyAlignment="1">
      <alignment horizontal="left" wrapText="1" indent="1"/>
    </xf>
    <xf numFmtId="4" fontId="29" fillId="37" borderId="10" xfId="0" applyNumberFormat="1" applyFont="1" applyFill="1" applyBorder="1" applyAlignment="1">
      <alignment horizontal="right" wrapText="1" indent="1"/>
    </xf>
    <xf numFmtId="0" fontId="29" fillId="37" borderId="10" xfId="0" applyFont="1" applyFill="1" applyBorder="1" applyAlignment="1">
      <alignment horizontal="right" wrapText="1" indent="1"/>
    </xf>
    <xf numFmtId="0" fontId="26" fillId="37" borderId="0" xfId="0" applyFont="1" applyFill="1" applyAlignment="1">
      <alignment horizontal="left" indent="1"/>
    </xf>
    <xf numFmtId="0" fontId="28" fillId="33" borderId="10" xfId="0" applyFont="1" applyFill="1" applyBorder="1" applyAlignment="1">
      <alignment horizontal="left" wrapText="1" indent="1"/>
    </xf>
    <xf numFmtId="4" fontId="28" fillId="33" borderId="10" xfId="0" applyNumberFormat="1" applyFont="1" applyFill="1" applyBorder="1" applyAlignment="1">
      <alignment horizontal="right" wrapText="1" indent="1"/>
    </xf>
    <xf numFmtId="0" fontId="28" fillId="33" borderId="10" xfId="0" applyFont="1" applyFill="1" applyBorder="1" applyAlignment="1">
      <alignment horizontal="right" wrapText="1" indent="1"/>
    </xf>
    <xf numFmtId="0" fontId="43" fillId="33" borderId="10" xfId="0" applyFont="1" applyFill="1" applyBorder="1" applyAlignment="1">
      <alignment horizontal="left" wrapText="1" indent="1"/>
    </xf>
    <xf numFmtId="0" fontId="43" fillId="37" borderId="10" xfId="0" applyFont="1" applyFill="1" applyBorder="1" applyAlignment="1">
      <alignment horizontal="left" wrapText="1" indent="1"/>
    </xf>
    <xf numFmtId="0" fontId="43" fillId="33" borderId="10" xfId="0" applyFont="1" applyFill="1" applyBorder="1" applyAlignment="1">
      <alignment horizontal="left" wrapText="1" indent="3"/>
    </xf>
    <xf numFmtId="0" fontId="43" fillId="33" borderId="10" xfId="0" applyFont="1" applyFill="1" applyBorder="1" applyAlignment="1">
      <alignment horizontal="left" wrapText="1" indent="4"/>
    </xf>
    <xf numFmtId="0" fontId="44" fillId="0" borderId="0" xfId="0" applyFont="1"/>
    <xf numFmtId="0" fontId="45" fillId="33" borderId="10" xfId="0" applyFont="1" applyFill="1" applyBorder="1" applyAlignment="1">
      <alignment horizontal="left" wrapText="1" indent="3"/>
    </xf>
    <xf numFmtId="0" fontId="45" fillId="33" borderId="10" xfId="0" applyFont="1" applyFill="1" applyBorder="1" applyAlignment="1">
      <alignment horizontal="left" wrapText="1" indent="4"/>
    </xf>
    <xf numFmtId="0" fontId="46" fillId="33" borderId="10" xfId="0" applyFont="1" applyFill="1" applyBorder="1" applyAlignment="1">
      <alignment horizontal="left" wrapText="1" indent="1"/>
    </xf>
    <xf numFmtId="4" fontId="46" fillId="33" borderId="10" xfId="0" applyNumberFormat="1" applyFont="1" applyFill="1" applyBorder="1" applyAlignment="1">
      <alignment horizontal="right" wrapText="1" indent="1"/>
    </xf>
    <xf numFmtId="0" fontId="46" fillId="33" borderId="10" xfId="0" applyFont="1" applyFill="1" applyBorder="1" applyAlignment="1">
      <alignment horizontal="right" wrapText="1" indent="1"/>
    </xf>
    <xf numFmtId="0" fontId="19" fillId="33" borderId="0" xfId="0" applyFont="1" applyFill="1" applyAlignment="1">
      <alignment horizontal="left" indent="1"/>
    </xf>
    <xf numFmtId="0" fontId="29" fillId="38" borderId="10" xfId="0" applyFont="1" applyFill="1" applyBorder="1" applyAlignment="1">
      <alignment horizontal="left" wrapText="1" indent="1"/>
    </xf>
    <xf numFmtId="4" fontId="29" fillId="38" borderId="10" xfId="0" applyNumberFormat="1" applyFont="1" applyFill="1" applyBorder="1" applyAlignment="1">
      <alignment horizontal="right" wrapText="1" indent="1"/>
    </xf>
    <xf numFmtId="0" fontId="29" fillId="38" borderId="10" xfId="0" applyFont="1" applyFill="1" applyBorder="1" applyAlignment="1">
      <alignment horizontal="right" wrapText="1" indent="1"/>
    </xf>
    <xf numFmtId="0" fontId="26" fillId="35" borderId="0" xfId="0" applyFont="1" applyFill="1" applyAlignment="1">
      <alignment horizontal="left" indent="1"/>
    </xf>
    <xf numFmtId="0" fontId="0" fillId="35" borderId="0" xfId="0" applyFill="1"/>
    <xf numFmtId="0" fontId="28" fillId="33" borderId="10" xfId="0" applyFont="1" applyFill="1" applyBorder="1" applyAlignment="1">
      <alignment horizontal="left" wrapText="1" indent="4"/>
    </xf>
    <xf numFmtId="0" fontId="24" fillId="33" borderId="0" xfId="0" applyFont="1" applyFill="1" applyAlignment="1">
      <alignment horizontal="left" indent="1"/>
    </xf>
    <xf numFmtId="0" fontId="23" fillId="34" borderId="35" xfId="44" applyNumberFormat="1" applyFont="1" applyFill="1" applyBorder="1" applyAlignment="1" applyProtection="1">
      <alignment horizontal="center"/>
    </xf>
    <xf numFmtId="0" fontId="23" fillId="34" borderId="0" xfId="44" applyNumberFormat="1" applyFont="1" applyFill="1" applyBorder="1" applyAlignment="1" applyProtection="1">
      <alignment horizontal="center"/>
    </xf>
    <xf numFmtId="0" fontId="23" fillId="34" borderId="36" xfId="44" applyNumberFormat="1" applyFont="1" applyFill="1" applyBorder="1" applyAlignment="1" applyProtection="1">
      <alignment horizontal="center"/>
    </xf>
    <xf numFmtId="4" fontId="39" fillId="33" borderId="0" xfId="0" applyNumberFormat="1" applyFont="1" applyFill="1" applyBorder="1" applyAlignment="1">
      <alignment horizontal="center"/>
    </xf>
    <xf numFmtId="0" fontId="20" fillId="0" borderId="0" xfId="0" applyFont="1" applyBorder="1" applyAlignment="1">
      <alignment horizontal="center" vertical="center" wrapText="1"/>
    </xf>
    <xf numFmtId="0" fontId="23" fillId="0" borderId="0" xfId="44" applyNumberFormat="1" applyFont="1" applyFill="1" applyBorder="1" applyAlignment="1" applyProtection="1">
      <alignment horizontal="center"/>
    </xf>
    <xf numFmtId="4" fontId="39" fillId="33" borderId="25" xfId="0" applyNumberFormat="1" applyFont="1" applyFill="1" applyBorder="1" applyAlignment="1">
      <alignment horizontal="center"/>
    </xf>
  </cellXfs>
  <cellStyles count="45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Obično_bilanca" xfId="44" xr:uid="{00000000-0005-0000-0000-000024000000}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  <cellStyle name="Valuta" xfId="43" builtinId="4"/>
    <cellStyle name="Zarez" xfId="4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5"/>
  <sheetViews>
    <sheetView showGridLines="0" tabSelected="1" zoomScale="80" zoomScaleNormal="80" workbookViewId="0">
      <selection activeCell="O17" sqref="O17"/>
    </sheetView>
  </sheetViews>
  <sheetFormatPr defaultColWidth="9.140625" defaultRowHeight="11.25" x14ac:dyDescent="0.15"/>
  <cols>
    <col min="1" max="1" width="51.28515625" style="2" customWidth="1"/>
    <col min="2" max="3" width="19.42578125" style="2" customWidth="1"/>
    <col min="4" max="4" width="17.85546875" style="2" customWidth="1"/>
    <col min="5" max="16384" width="9.140625" style="2"/>
  </cols>
  <sheetData>
    <row r="1" spans="1:4" ht="54" customHeight="1" x14ac:dyDescent="0.15">
      <c r="A1" s="104" t="s">
        <v>83</v>
      </c>
      <c r="B1" s="104"/>
      <c r="C1" s="104"/>
      <c r="D1" s="104"/>
    </row>
    <row r="2" spans="1:4" ht="39.6" customHeight="1" x14ac:dyDescent="0.15">
      <c r="A2" s="104" t="s">
        <v>1</v>
      </c>
      <c r="B2" s="104"/>
      <c r="C2" s="104"/>
      <c r="D2" s="104"/>
    </row>
    <row r="3" spans="1:4" ht="12" hidden="1" customHeight="1" x14ac:dyDescent="0.15">
      <c r="A3" s="3"/>
      <c r="B3" s="3"/>
      <c r="C3" s="3"/>
      <c r="D3" s="3"/>
    </row>
    <row r="4" spans="1:4" ht="33.6" customHeight="1" thickBot="1" x14ac:dyDescent="0.35">
      <c r="A4" s="105" t="s">
        <v>2</v>
      </c>
      <c r="B4" s="105"/>
      <c r="C4" s="105"/>
      <c r="D4" s="105"/>
    </row>
    <row r="5" spans="1:4" s="4" customFormat="1" ht="33.75" customHeight="1" x14ac:dyDescent="0.15">
      <c r="A5" s="32" t="s">
        <v>3</v>
      </c>
      <c r="B5" s="33" t="s">
        <v>23</v>
      </c>
      <c r="C5" s="33" t="s">
        <v>4</v>
      </c>
      <c r="D5" s="34" t="s">
        <v>5</v>
      </c>
    </row>
    <row r="6" spans="1:4" s="6" customFormat="1" ht="20.100000000000001" customHeight="1" x14ac:dyDescent="0.25">
      <c r="A6" s="37" t="s">
        <v>6</v>
      </c>
      <c r="B6" s="5">
        <f>B7+B8</f>
        <v>1304287.3500000001</v>
      </c>
      <c r="C6" s="5">
        <f t="shared" ref="C6:D6" si="0">C7+C8</f>
        <v>203449.43</v>
      </c>
      <c r="D6" s="5">
        <f t="shared" si="0"/>
        <v>1507736.78</v>
      </c>
    </row>
    <row r="7" spans="1:4" s="6" customFormat="1" ht="18" customHeight="1" x14ac:dyDescent="0.2">
      <c r="A7" s="38" t="s">
        <v>7</v>
      </c>
      <c r="B7" s="7">
        <v>1304287.3500000001</v>
      </c>
      <c r="C7" s="7">
        <v>203449.43</v>
      </c>
      <c r="D7" s="39">
        <f>B7+C7</f>
        <v>1507736.78</v>
      </c>
    </row>
    <row r="8" spans="1:4" s="6" customFormat="1" ht="18" customHeight="1" x14ac:dyDescent="0.2">
      <c r="A8" s="38" t="s">
        <v>8</v>
      </c>
      <c r="B8" s="7">
        <v>0</v>
      </c>
      <c r="C8" s="7">
        <v>0</v>
      </c>
      <c r="D8" s="39">
        <f t="shared" ref="D8:D11" si="1">B8+C8</f>
        <v>0</v>
      </c>
    </row>
    <row r="9" spans="1:4" s="6" customFormat="1" ht="20.100000000000001" customHeight="1" x14ac:dyDescent="0.25">
      <c r="A9" s="37" t="s">
        <v>9</v>
      </c>
      <c r="B9" s="5">
        <f>B10+B11</f>
        <v>1304287.3500000001</v>
      </c>
      <c r="C9" s="5">
        <f t="shared" ref="C9:D9" si="2">C10+C11</f>
        <v>213327.95</v>
      </c>
      <c r="D9" s="5">
        <f t="shared" si="2"/>
        <v>1517615.3</v>
      </c>
    </row>
    <row r="10" spans="1:4" s="6" customFormat="1" ht="18" customHeight="1" x14ac:dyDescent="0.2">
      <c r="A10" s="38" t="s">
        <v>10</v>
      </c>
      <c r="B10" s="7">
        <v>1274687.3500000001</v>
      </c>
      <c r="C10" s="7">
        <v>210607.95</v>
      </c>
      <c r="D10" s="39">
        <f t="shared" si="1"/>
        <v>1485295.3</v>
      </c>
    </row>
    <row r="11" spans="1:4" s="6" customFormat="1" ht="18" customHeight="1" x14ac:dyDescent="0.2">
      <c r="A11" s="38" t="s">
        <v>0</v>
      </c>
      <c r="B11" s="7">
        <v>29600</v>
      </c>
      <c r="C11" s="7">
        <v>2720</v>
      </c>
      <c r="D11" s="39">
        <f t="shared" si="1"/>
        <v>32320</v>
      </c>
    </row>
    <row r="12" spans="1:4" s="28" customFormat="1" ht="27" customHeight="1" thickBot="1" x14ac:dyDescent="0.3">
      <c r="A12" s="51" t="s">
        <v>11</v>
      </c>
      <c r="B12" s="52">
        <f>B6-B9</f>
        <v>0</v>
      </c>
      <c r="C12" s="52">
        <f t="shared" ref="C12:D12" si="3">C6-C9</f>
        <v>-9878.5200000000186</v>
      </c>
      <c r="D12" s="52">
        <f t="shared" si="3"/>
        <v>-9878.5200000000186</v>
      </c>
    </row>
    <row r="13" spans="1:4" s="8" customFormat="1" ht="0.75" customHeight="1" x14ac:dyDescent="0.2">
      <c r="A13" s="9"/>
      <c r="B13" s="10"/>
      <c r="C13" s="10"/>
      <c r="D13" s="10"/>
    </row>
    <row r="15" spans="1:4" s="11" customFormat="1" ht="5.25" customHeight="1" x14ac:dyDescent="0.15"/>
    <row r="16" spans="1:4" s="25" customFormat="1" ht="26.45" customHeight="1" thickBot="1" x14ac:dyDescent="0.35">
      <c r="A16" s="105" t="s">
        <v>12</v>
      </c>
      <c r="B16" s="105"/>
      <c r="C16" s="105"/>
      <c r="D16" s="105"/>
    </row>
    <row r="17" spans="1:5" s="11" customFormat="1" ht="33.75" customHeight="1" x14ac:dyDescent="0.15">
      <c r="A17" s="32" t="s">
        <v>3</v>
      </c>
      <c r="B17" s="33" t="s">
        <v>23</v>
      </c>
      <c r="C17" s="33" t="s">
        <v>4</v>
      </c>
      <c r="D17" s="34" t="s">
        <v>5</v>
      </c>
    </row>
    <row r="18" spans="1:5" s="11" customFormat="1" ht="14.25" customHeight="1" x14ac:dyDescent="0.2">
      <c r="A18" s="41" t="s">
        <v>13</v>
      </c>
      <c r="B18" s="12">
        <v>0</v>
      </c>
      <c r="C18" s="13">
        <v>0</v>
      </c>
      <c r="D18" s="42">
        <v>0</v>
      </c>
    </row>
    <row r="19" spans="1:5" s="15" customFormat="1" ht="15" customHeight="1" x14ac:dyDescent="0.2">
      <c r="A19" s="43" t="s">
        <v>14</v>
      </c>
      <c r="B19" s="14">
        <v>0</v>
      </c>
      <c r="C19" s="14">
        <v>0</v>
      </c>
      <c r="D19" s="44">
        <v>0</v>
      </c>
    </row>
    <row r="20" spans="1:5" s="29" customFormat="1" ht="20.25" customHeight="1" thickBot="1" x14ac:dyDescent="0.3">
      <c r="A20" s="53" t="s">
        <v>15</v>
      </c>
      <c r="B20" s="54">
        <v>0</v>
      </c>
      <c r="C20" s="54">
        <v>0</v>
      </c>
      <c r="D20" s="55">
        <v>0</v>
      </c>
    </row>
    <row r="21" spans="1:5" s="15" customFormat="1" ht="0.75" customHeight="1" x14ac:dyDescent="0.2">
      <c r="A21" s="16"/>
      <c r="B21" s="40"/>
      <c r="C21" s="40"/>
      <c r="D21" s="40"/>
    </row>
    <row r="22" spans="1:5" s="15" customFormat="1" ht="20.100000000000001" hidden="1" customHeight="1" x14ac:dyDescent="0.2">
      <c r="A22" s="16"/>
      <c r="B22" s="17"/>
      <c r="C22" s="17"/>
      <c r="D22" s="17"/>
    </row>
    <row r="23" spans="1:5" s="15" customFormat="1" ht="20.100000000000001" customHeight="1" thickBot="1" x14ac:dyDescent="0.25">
      <c r="A23" s="18"/>
      <c r="B23" s="19"/>
      <c r="C23" s="19"/>
      <c r="D23" s="19"/>
    </row>
    <row r="24" spans="1:5" s="31" customFormat="1" ht="27.95" customHeight="1" thickBot="1" x14ac:dyDescent="0.3">
      <c r="A24" s="56" t="s">
        <v>16</v>
      </c>
      <c r="B24" s="57">
        <v>0</v>
      </c>
      <c r="C24" s="57">
        <v>0</v>
      </c>
      <c r="D24" s="58">
        <v>0</v>
      </c>
    </row>
    <row r="25" spans="1:5" s="11" customFormat="1" ht="40.5" customHeight="1" thickBot="1" x14ac:dyDescent="0.35">
      <c r="A25" s="105" t="s">
        <v>17</v>
      </c>
      <c r="B25" s="105"/>
      <c r="C25" s="105"/>
      <c r="D25" s="105"/>
    </row>
    <row r="26" spans="1:5" s="20" customFormat="1" ht="33.75" customHeight="1" x14ac:dyDescent="0.25">
      <c r="A26" s="32" t="s">
        <v>18</v>
      </c>
      <c r="B26" s="33" t="s">
        <v>23</v>
      </c>
      <c r="C26" s="33" t="s">
        <v>4</v>
      </c>
      <c r="D26" s="34" t="s">
        <v>5</v>
      </c>
    </row>
    <row r="27" spans="1:5" s="30" customFormat="1" ht="32.1" customHeight="1" x14ac:dyDescent="0.25">
      <c r="A27" s="59" t="s">
        <v>27</v>
      </c>
      <c r="B27" s="60">
        <v>0</v>
      </c>
      <c r="C27" s="60">
        <v>0</v>
      </c>
      <c r="D27" s="61">
        <v>0</v>
      </c>
    </row>
    <row r="28" spans="1:5" s="22" customFormat="1" ht="24.75" customHeight="1" x14ac:dyDescent="0.25">
      <c r="A28" s="35" t="s">
        <v>24</v>
      </c>
      <c r="B28" s="21">
        <v>105836.12</v>
      </c>
      <c r="C28" s="21">
        <v>9878.52</v>
      </c>
      <c r="D28" s="36">
        <f>B28-C28</f>
        <v>95957.599999999991</v>
      </c>
      <c r="E28" s="22">
        <v>0</v>
      </c>
    </row>
    <row r="29" spans="1:5" s="1" customFormat="1" ht="21.75" customHeight="1" x14ac:dyDescent="0.25">
      <c r="A29" s="35" t="s">
        <v>22</v>
      </c>
      <c r="B29" s="21">
        <v>0</v>
      </c>
      <c r="C29" s="21">
        <v>0</v>
      </c>
      <c r="D29" s="36">
        <v>0</v>
      </c>
    </row>
    <row r="30" spans="1:5" s="1" customFormat="1" ht="11.1" customHeight="1" thickBot="1" x14ac:dyDescent="0.25">
      <c r="A30" s="46"/>
      <c r="B30" s="47"/>
      <c r="C30" s="47"/>
      <c r="D30" s="48"/>
    </row>
    <row r="31" spans="1:5" s="23" customFormat="1" ht="21.95" customHeight="1" thickBot="1" x14ac:dyDescent="0.25">
      <c r="A31" s="49" t="s">
        <v>25</v>
      </c>
      <c r="B31" s="50">
        <f>B28-B29</f>
        <v>105836.12</v>
      </c>
      <c r="C31" s="50">
        <f t="shared" ref="C31:D31" si="4">C28-C29</f>
        <v>9878.52</v>
      </c>
      <c r="D31" s="50">
        <f t="shared" si="4"/>
        <v>95957.599999999991</v>
      </c>
    </row>
    <row r="32" spans="1:5" s="24" customFormat="1" ht="27.6" customHeight="1" x14ac:dyDescent="0.3">
      <c r="A32" s="106"/>
      <c r="B32" s="106"/>
      <c r="C32" s="106"/>
      <c r="D32" s="106"/>
    </row>
    <row r="33" spans="1:4" ht="20.25" hidden="1" customHeight="1" x14ac:dyDescent="0.15"/>
    <row r="34" spans="1:4" ht="7.5" customHeight="1" thickBot="1" x14ac:dyDescent="0.2"/>
    <row r="35" spans="1:4" ht="33.75" customHeight="1" x14ac:dyDescent="0.15">
      <c r="A35" s="62" t="s">
        <v>18</v>
      </c>
      <c r="B35" s="63" t="s">
        <v>23</v>
      </c>
      <c r="C35" s="63" t="s">
        <v>4</v>
      </c>
      <c r="D35" s="64" t="s">
        <v>5</v>
      </c>
    </row>
    <row r="36" spans="1:4" s="25" customFormat="1" ht="0.6" customHeight="1" x14ac:dyDescent="0.3">
      <c r="A36" s="100" t="s">
        <v>19</v>
      </c>
      <c r="B36" s="101"/>
      <c r="C36" s="101"/>
      <c r="D36" s="102"/>
    </row>
    <row r="37" spans="1:4" s="11" customFormat="1" ht="0.75" hidden="1" customHeight="1" x14ac:dyDescent="0.15">
      <c r="A37" s="65"/>
      <c r="B37" s="66"/>
      <c r="C37" s="66"/>
      <c r="D37" s="67"/>
    </row>
    <row r="38" spans="1:4" s="30" customFormat="1" ht="33.75" customHeight="1" thickBot="1" x14ac:dyDescent="0.3">
      <c r="A38" s="68" t="s">
        <v>26</v>
      </c>
      <c r="B38" s="69">
        <f>B31</f>
        <v>105836.12</v>
      </c>
      <c r="C38" s="69">
        <f t="shared" ref="C38:D38" si="5">C31</f>
        <v>9878.52</v>
      </c>
      <c r="D38" s="69">
        <f t="shared" si="5"/>
        <v>95957.599999999991</v>
      </c>
    </row>
    <row r="39" spans="1:4" ht="21.95" customHeight="1" x14ac:dyDescent="0.15">
      <c r="A39" s="26"/>
      <c r="B39" s="26"/>
      <c r="C39" s="26"/>
      <c r="D39" s="26"/>
    </row>
    <row r="40" spans="1:4" s="24" customFormat="1" ht="27.6" customHeight="1" x14ac:dyDescent="0.3">
      <c r="A40" s="103" t="s">
        <v>20</v>
      </c>
      <c r="B40" s="103"/>
      <c r="C40" s="103"/>
      <c r="D40" s="103"/>
    </row>
    <row r="41" spans="1:4" ht="20.25" hidden="1" customHeight="1" x14ac:dyDescent="0.15"/>
    <row r="42" spans="1:4" ht="0.75" customHeight="1" thickBot="1" x14ac:dyDescent="0.2"/>
    <row r="43" spans="1:4" ht="32.25" customHeight="1" x14ac:dyDescent="0.15">
      <c r="A43" s="32" t="s">
        <v>18</v>
      </c>
      <c r="B43" s="33" t="s">
        <v>23</v>
      </c>
      <c r="C43" s="33" t="s">
        <v>4</v>
      </c>
      <c r="D43" s="34" t="s">
        <v>5</v>
      </c>
    </row>
    <row r="44" spans="1:4" s="1" customFormat="1" ht="27.95" customHeight="1" thickBot="1" x14ac:dyDescent="0.25">
      <c r="A44" s="45"/>
      <c r="B44" s="69">
        <f>B38</f>
        <v>105836.12</v>
      </c>
      <c r="C44" s="69">
        <f t="shared" ref="C44:D44" si="6">C38</f>
        <v>9878.52</v>
      </c>
      <c r="D44" s="69">
        <f t="shared" si="6"/>
        <v>95957.599999999991</v>
      </c>
    </row>
    <row r="45" spans="1:4" s="27" customFormat="1" ht="16.5" customHeight="1" x14ac:dyDescent="0.2">
      <c r="A45" s="27" t="s">
        <v>21</v>
      </c>
    </row>
  </sheetData>
  <mergeCells count="8">
    <mergeCell ref="A36:D36"/>
    <mergeCell ref="A40:D40"/>
    <mergeCell ref="A1:D1"/>
    <mergeCell ref="A2:D2"/>
    <mergeCell ref="A4:D4"/>
    <mergeCell ref="A16:D16"/>
    <mergeCell ref="A25:D25"/>
    <mergeCell ref="A32:D32"/>
  </mergeCells>
  <printOptions horizontalCentered="1"/>
  <pageMargins left="0.39370078740157483" right="0" top="0.78740157480314965" bottom="0" header="0" footer="0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9E094-ADC2-4BF5-BA2B-B0DF832565F0}">
  <dimension ref="A1:E19"/>
  <sheetViews>
    <sheetView workbookViewId="0">
      <selection activeCell="H21" sqref="H21"/>
    </sheetView>
  </sheetViews>
  <sheetFormatPr defaultRowHeight="15" x14ac:dyDescent="0.25"/>
  <cols>
    <col min="1" max="1" width="24.85546875" customWidth="1"/>
    <col min="2" max="4" width="15.7109375" customWidth="1"/>
  </cols>
  <sheetData>
    <row r="1" spans="1:5" s="4" customFormat="1" ht="51.75" thickBot="1" x14ac:dyDescent="0.2">
      <c r="A1" s="70" t="s">
        <v>28</v>
      </c>
      <c r="B1" s="70" t="s">
        <v>29</v>
      </c>
      <c r="C1" s="70" t="s">
        <v>30</v>
      </c>
      <c r="D1" s="70" t="s">
        <v>31</v>
      </c>
      <c r="E1" s="70" t="s">
        <v>32</v>
      </c>
    </row>
    <row r="2" spans="1:5" s="6" customFormat="1" ht="25.5" x14ac:dyDescent="0.2">
      <c r="A2" s="71" t="s">
        <v>33</v>
      </c>
      <c r="B2" s="71"/>
      <c r="C2" s="71"/>
      <c r="D2" s="71"/>
      <c r="E2" s="71"/>
    </row>
    <row r="3" spans="1:5" s="6" customFormat="1" ht="23.25" customHeight="1" x14ac:dyDescent="0.2">
      <c r="A3" s="71" t="s">
        <v>34</v>
      </c>
      <c r="B3" s="72">
        <v>1304287.3500000001</v>
      </c>
      <c r="C3" s="72">
        <v>203449.43</v>
      </c>
      <c r="D3" s="72">
        <v>1507736.78</v>
      </c>
      <c r="E3" s="73">
        <v>115.6</v>
      </c>
    </row>
    <row r="4" spans="1:5" s="6" customFormat="1" ht="38.25" x14ac:dyDescent="0.2">
      <c r="A4" s="79" t="s">
        <v>35</v>
      </c>
      <c r="B4" s="80">
        <v>1037630</v>
      </c>
      <c r="C4" s="80">
        <v>198051</v>
      </c>
      <c r="D4" s="80">
        <v>1235681</v>
      </c>
      <c r="E4" s="81">
        <v>119.09</v>
      </c>
    </row>
    <row r="5" spans="1:5" s="6" customFormat="1" ht="12.75" x14ac:dyDescent="0.2">
      <c r="A5" s="79" t="s">
        <v>36</v>
      </c>
      <c r="B5" s="81">
        <v>100</v>
      </c>
      <c r="C5" s="81">
        <v>-20</v>
      </c>
      <c r="D5" s="81">
        <v>80</v>
      </c>
      <c r="E5" s="81">
        <v>80</v>
      </c>
    </row>
    <row r="6" spans="1:5" s="6" customFormat="1" ht="51" x14ac:dyDescent="0.2">
      <c r="A6" s="79" t="s">
        <v>37</v>
      </c>
      <c r="B6" s="80">
        <v>26250</v>
      </c>
      <c r="C6" s="80">
        <v>3750</v>
      </c>
      <c r="D6" s="80">
        <v>30000</v>
      </c>
      <c r="E6" s="81">
        <v>114.29</v>
      </c>
    </row>
    <row r="7" spans="1:5" s="6" customFormat="1" ht="63.75" x14ac:dyDescent="0.2">
      <c r="A7" s="79" t="s">
        <v>38</v>
      </c>
      <c r="B7" s="80">
        <v>32600</v>
      </c>
      <c r="C7" s="80">
        <v>1320</v>
      </c>
      <c r="D7" s="80">
        <v>33920</v>
      </c>
      <c r="E7" s="81">
        <v>104.05</v>
      </c>
    </row>
    <row r="8" spans="1:5" s="6" customFormat="1" ht="38.25" x14ac:dyDescent="0.2">
      <c r="A8" s="79" t="s">
        <v>39</v>
      </c>
      <c r="B8" s="80">
        <v>207707.35</v>
      </c>
      <c r="C8" s="81">
        <v>348.43</v>
      </c>
      <c r="D8" s="80">
        <v>208055.78</v>
      </c>
      <c r="E8" s="81">
        <v>100.17</v>
      </c>
    </row>
    <row r="9" spans="1:5" s="92" customFormat="1" ht="32.25" customHeight="1" x14ac:dyDescent="0.2">
      <c r="A9" s="93" t="s">
        <v>40</v>
      </c>
      <c r="B9" s="94">
        <v>1304287.3500000001</v>
      </c>
      <c r="C9" s="94">
        <v>203449.43</v>
      </c>
      <c r="D9" s="94">
        <v>1507736.78</v>
      </c>
      <c r="E9" s="95">
        <v>115.6</v>
      </c>
    </row>
    <row r="10" spans="1:5" s="92" customFormat="1" ht="19.5" customHeight="1" x14ac:dyDescent="0.2">
      <c r="A10" s="71" t="s">
        <v>41</v>
      </c>
      <c r="B10" s="72">
        <v>1274687.3500000001</v>
      </c>
      <c r="C10" s="72">
        <v>210607.95</v>
      </c>
      <c r="D10" s="72">
        <v>1485295.3</v>
      </c>
      <c r="E10" s="73">
        <v>116.52</v>
      </c>
    </row>
    <row r="11" spans="1:5" s="6" customFormat="1" ht="12.75" x14ac:dyDescent="0.2">
      <c r="A11" s="79" t="s">
        <v>42</v>
      </c>
      <c r="B11" s="80">
        <v>1033341.49</v>
      </c>
      <c r="C11" s="80">
        <v>194960.31</v>
      </c>
      <c r="D11" s="80">
        <v>1228301.8</v>
      </c>
      <c r="E11" s="81">
        <v>118.87</v>
      </c>
    </row>
    <row r="12" spans="1:5" s="6" customFormat="1" ht="12.75" x14ac:dyDescent="0.2">
      <c r="A12" s="79" t="s">
        <v>43</v>
      </c>
      <c r="B12" s="80">
        <v>236876.86</v>
      </c>
      <c r="C12" s="80">
        <v>14157.64</v>
      </c>
      <c r="D12" s="80">
        <v>251034.5</v>
      </c>
      <c r="E12" s="81">
        <v>105.98</v>
      </c>
    </row>
    <row r="13" spans="1:5" s="6" customFormat="1" ht="12.75" x14ac:dyDescent="0.2">
      <c r="A13" s="79" t="s">
        <v>44</v>
      </c>
      <c r="B13" s="81">
        <v>219</v>
      </c>
      <c r="C13" s="81">
        <v>-10</v>
      </c>
      <c r="D13" s="81">
        <v>209</v>
      </c>
      <c r="E13" s="81">
        <v>95.43</v>
      </c>
    </row>
    <row r="14" spans="1:5" s="6" customFormat="1" ht="38.25" x14ac:dyDescent="0.2">
      <c r="A14" s="79" t="s">
        <v>45</v>
      </c>
      <c r="B14" s="80">
        <v>4250</v>
      </c>
      <c r="C14" s="80">
        <v>1050</v>
      </c>
      <c r="D14" s="80">
        <v>5300</v>
      </c>
      <c r="E14" s="81">
        <v>124.71</v>
      </c>
    </row>
    <row r="15" spans="1:5" s="6" customFormat="1" ht="12.75" x14ac:dyDescent="0.2">
      <c r="A15" s="79" t="s">
        <v>46</v>
      </c>
      <c r="B15" s="79"/>
      <c r="C15" s="81">
        <v>450</v>
      </c>
      <c r="D15" s="81">
        <v>450</v>
      </c>
      <c r="E15" s="79"/>
    </row>
    <row r="16" spans="1:5" s="6" customFormat="1" ht="21" x14ac:dyDescent="0.2">
      <c r="A16" s="89" t="s">
        <v>0</v>
      </c>
      <c r="B16" s="90">
        <v>29600</v>
      </c>
      <c r="C16" s="90">
        <v>2720</v>
      </c>
      <c r="D16" s="90">
        <v>32320</v>
      </c>
      <c r="E16" s="91">
        <v>109.19</v>
      </c>
    </row>
    <row r="17" spans="1:5" s="6" customFormat="1" ht="38.25" x14ac:dyDescent="0.2">
      <c r="A17" s="79" t="s">
        <v>47</v>
      </c>
      <c r="B17" s="81">
        <v>10</v>
      </c>
      <c r="C17" s="79"/>
      <c r="D17" s="81">
        <v>10</v>
      </c>
      <c r="E17" s="81">
        <v>100</v>
      </c>
    </row>
    <row r="18" spans="1:5" s="6" customFormat="1" ht="38.25" x14ac:dyDescent="0.2">
      <c r="A18" s="79" t="s">
        <v>48</v>
      </c>
      <c r="B18" s="80">
        <v>29590</v>
      </c>
      <c r="C18" s="80">
        <v>2720</v>
      </c>
      <c r="D18" s="80">
        <v>32310</v>
      </c>
      <c r="E18" s="81">
        <v>109.19</v>
      </c>
    </row>
    <row r="19" spans="1:5" s="92" customFormat="1" ht="29.25" customHeight="1" x14ac:dyDescent="0.2">
      <c r="A19" s="93" t="s">
        <v>49</v>
      </c>
      <c r="B19" s="94">
        <v>1304287.3500000001</v>
      </c>
      <c r="C19" s="94">
        <v>213327.95</v>
      </c>
      <c r="D19" s="94">
        <v>1517615.3</v>
      </c>
      <c r="E19" s="95">
        <v>116.36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44496-1132-459A-B2C1-DA18B416FBD6}">
  <dimension ref="A1:BL112"/>
  <sheetViews>
    <sheetView workbookViewId="0">
      <selection activeCell="N12" sqref="N12"/>
    </sheetView>
  </sheetViews>
  <sheetFormatPr defaultRowHeight="15" x14ac:dyDescent="0.25"/>
  <cols>
    <col min="1" max="1" width="29.28515625" customWidth="1"/>
    <col min="2" max="4" width="15.7109375" customWidth="1"/>
    <col min="6" max="64" width="9.140625" style="97"/>
  </cols>
  <sheetData>
    <row r="1" spans="1:64" s="4" customFormat="1" ht="39" thickBot="1" x14ac:dyDescent="0.2">
      <c r="A1" s="70" t="s">
        <v>28</v>
      </c>
      <c r="B1" s="70" t="s">
        <v>50</v>
      </c>
      <c r="C1" s="70" t="s">
        <v>51</v>
      </c>
      <c r="D1" s="70" t="s">
        <v>52</v>
      </c>
      <c r="E1" s="70" t="s">
        <v>32</v>
      </c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</row>
    <row r="2" spans="1:64" s="6" customFormat="1" ht="32.25" customHeight="1" x14ac:dyDescent="0.2">
      <c r="A2" s="71" t="s">
        <v>53</v>
      </c>
      <c r="B2" s="72">
        <v>1304287.3500000001</v>
      </c>
      <c r="C2" s="72">
        <v>213327.95</v>
      </c>
      <c r="D2" s="72">
        <v>1517615.3</v>
      </c>
      <c r="E2" s="73">
        <v>116.36</v>
      </c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</row>
    <row r="3" spans="1:64" s="6" customFormat="1" ht="25.5" x14ac:dyDescent="0.2">
      <c r="A3" s="74" t="s">
        <v>54</v>
      </c>
      <c r="B3" s="72">
        <v>37935.910000000003</v>
      </c>
      <c r="C3" s="72">
        <v>4628.84</v>
      </c>
      <c r="D3" s="72">
        <v>42564.75</v>
      </c>
      <c r="E3" s="73">
        <v>112.2</v>
      </c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</row>
    <row r="4" spans="1:64" s="6" customFormat="1" ht="38.25" x14ac:dyDescent="0.2">
      <c r="A4" s="74" t="s">
        <v>55</v>
      </c>
      <c r="B4" s="72">
        <v>5954.84</v>
      </c>
      <c r="C4" s="72">
        <v>-5954.84</v>
      </c>
      <c r="D4" s="71"/>
      <c r="E4" s="71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</row>
    <row r="5" spans="1:64" s="6" customFormat="1" ht="25.5" x14ac:dyDescent="0.2">
      <c r="A5" s="74" t="s">
        <v>56</v>
      </c>
      <c r="B5" s="72">
        <v>32700</v>
      </c>
      <c r="C5" s="72">
        <v>1300</v>
      </c>
      <c r="D5" s="72">
        <v>34000</v>
      </c>
      <c r="E5" s="73">
        <v>103.98</v>
      </c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</row>
    <row r="6" spans="1:64" s="6" customFormat="1" ht="38.25" x14ac:dyDescent="0.2">
      <c r="A6" s="74" t="s">
        <v>57</v>
      </c>
      <c r="B6" s="71"/>
      <c r="C6" s="72">
        <v>8550.39</v>
      </c>
      <c r="D6" s="72">
        <v>8550.39</v>
      </c>
      <c r="E6" s="71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</row>
    <row r="7" spans="1:64" s="6" customFormat="1" ht="38.25" x14ac:dyDescent="0.2">
      <c r="A7" s="74" t="s">
        <v>58</v>
      </c>
      <c r="B7" s="72">
        <v>26250</v>
      </c>
      <c r="C7" s="72">
        <v>3750</v>
      </c>
      <c r="D7" s="72">
        <v>30000</v>
      </c>
      <c r="E7" s="73">
        <v>114.29</v>
      </c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</row>
    <row r="8" spans="1:64" s="6" customFormat="1" ht="38.25" x14ac:dyDescent="0.2">
      <c r="A8" s="74" t="s">
        <v>59</v>
      </c>
      <c r="B8" s="72">
        <v>135217.68</v>
      </c>
      <c r="C8" s="73">
        <v>982.32</v>
      </c>
      <c r="D8" s="72">
        <v>136200</v>
      </c>
      <c r="E8" s="73">
        <v>100.73</v>
      </c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</row>
    <row r="9" spans="1:64" s="6" customFormat="1" ht="51" x14ac:dyDescent="0.2">
      <c r="A9" s="74" t="s">
        <v>60</v>
      </c>
      <c r="B9" s="71"/>
      <c r="C9" s="72">
        <v>1328.13</v>
      </c>
      <c r="D9" s="72">
        <v>1328.13</v>
      </c>
      <c r="E9" s="71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</row>
    <row r="10" spans="1:64" s="6" customFormat="1" ht="25.5" x14ac:dyDescent="0.2">
      <c r="A10" s="74" t="s">
        <v>61</v>
      </c>
      <c r="B10" s="72">
        <v>2310.0300000000002</v>
      </c>
      <c r="C10" s="72">
        <v>1994.61</v>
      </c>
      <c r="D10" s="72">
        <v>4304.6400000000003</v>
      </c>
      <c r="E10" s="73">
        <v>186.35</v>
      </c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</row>
    <row r="11" spans="1:64" s="6" customFormat="1" ht="25.5" x14ac:dyDescent="0.2">
      <c r="A11" s="74" t="s">
        <v>62</v>
      </c>
      <c r="B11" s="72">
        <v>26288.89</v>
      </c>
      <c r="C11" s="72">
        <v>-6004.64</v>
      </c>
      <c r="D11" s="72">
        <v>20284.25</v>
      </c>
      <c r="E11" s="73">
        <v>77.16</v>
      </c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</row>
    <row r="12" spans="1:64" s="6" customFormat="1" ht="25.5" x14ac:dyDescent="0.2">
      <c r="A12" s="74" t="s">
        <v>63</v>
      </c>
      <c r="B12" s="72">
        <v>1037630</v>
      </c>
      <c r="C12" s="72">
        <v>198051</v>
      </c>
      <c r="D12" s="72">
        <v>1235681</v>
      </c>
      <c r="E12" s="73">
        <v>119.09</v>
      </c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</row>
    <row r="13" spans="1:64" s="6" customFormat="1" ht="25.5" x14ac:dyDescent="0.2">
      <c r="A13" s="74" t="s">
        <v>64</v>
      </c>
      <c r="B13" s="71"/>
      <c r="C13" s="72">
        <v>4702.1400000000003</v>
      </c>
      <c r="D13" s="72">
        <v>4702.1400000000003</v>
      </c>
      <c r="E13" s="71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</row>
    <row r="14" spans="1:64" s="6" customFormat="1" ht="25.5" x14ac:dyDescent="0.2">
      <c r="A14" s="71" t="s">
        <v>65</v>
      </c>
      <c r="B14" s="72">
        <v>1215897.68</v>
      </c>
      <c r="C14" s="72">
        <v>210991.84</v>
      </c>
      <c r="D14" s="72">
        <v>1426889.52</v>
      </c>
      <c r="E14" s="73">
        <v>117.35</v>
      </c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</row>
    <row r="15" spans="1:64" s="78" customFormat="1" ht="25.5" x14ac:dyDescent="0.2">
      <c r="A15" s="75" t="s">
        <v>66</v>
      </c>
      <c r="B15" s="76">
        <v>1165797.68</v>
      </c>
      <c r="C15" s="76">
        <v>210991.84</v>
      </c>
      <c r="D15" s="76">
        <v>1376789.52</v>
      </c>
      <c r="E15" s="77">
        <v>118.1</v>
      </c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</row>
    <row r="16" spans="1:64" s="6" customFormat="1" ht="25.5" x14ac:dyDescent="0.2">
      <c r="A16" s="74" t="s">
        <v>56</v>
      </c>
      <c r="B16" s="72">
        <v>24110</v>
      </c>
      <c r="C16" s="73">
        <v>-10</v>
      </c>
      <c r="D16" s="72">
        <v>24100</v>
      </c>
      <c r="E16" s="73">
        <v>99.96</v>
      </c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</row>
    <row r="17" spans="1:64" s="6" customFormat="1" ht="12.75" x14ac:dyDescent="0.2">
      <c r="A17" s="98" t="s">
        <v>41</v>
      </c>
      <c r="B17" s="80">
        <v>24110</v>
      </c>
      <c r="C17" s="81">
        <v>-10</v>
      </c>
      <c r="D17" s="80">
        <v>24100</v>
      </c>
      <c r="E17" s="81">
        <v>99.96</v>
      </c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</row>
    <row r="18" spans="1:64" s="6" customFormat="1" ht="12.75" x14ac:dyDescent="0.2">
      <c r="A18" s="98" t="s">
        <v>42</v>
      </c>
      <c r="B18" s="80">
        <v>15300</v>
      </c>
      <c r="C18" s="81">
        <v>100</v>
      </c>
      <c r="D18" s="80">
        <v>15400</v>
      </c>
      <c r="E18" s="81">
        <v>100.65</v>
      </c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</row>
    <row r="19" spans="1:64" s="6" customFormat="1" ht="12.75" x14ac:dyDescent="0.2">
      <c r="A19" s="98" t="s">
        <v>43</v>
      </c>
      <c r="B19" s="80">
        <v>7600</v>
      </c>
      <c r="C19" s="81">
        <v>-900</v>
      </c>
      <c r="D19" s="80">
        <v>6700</v>
      </c>
      <c r="E19" s="81">
        <v>88.16</v>
      </c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</row>
    <row r="20" spans="1:64" s="6" customFormat="1" ht="12.75" x14ac:dyDescent="0.2">
      <c r="A20" s="98" t="s">
        <v>44</v>
      </c>
      <c r="B20" s="81">
        <v>10</v>
      </c>
      <c r="C20" s="81">
        <v>-10</v>
      </c>
      <c r="D20" s="79"/>
      <c r="E20" s="79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</row>
    <row r="21" spans="1:64" s="6" customFormat="1" ht="38.25" x14ac:dyDescent="0.2">
      <c r="A21" s="98" t="s">
        <v>45</v>
      </c>
      <c r="B21" s="80">
        <v>1200</v>
      </c>
      <c r="C21" s="81">
        <v>800</v>
      </c>
      <c r="D21" s="80">
        <v>2000</v>
      </c>
      <c r="E21" s="81">
        <v>166.67</v>
      </c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</row>
    <row r="22" spans="1:64" s="6" customFormat="1" ht="38.25" x14ac:dyDescent="0.2">
      <c r="A22" s="74" t="s">
        <v>57</v>
      </c>
      <c r="B22" s="71"/>
      <c r="C22" s="72">
        <v>7550.39</v>
      </c>
      <c r="D22" s="72">
        <v>7550.39</v>
      </c>
      <c r="E22" s="71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</row>
    <row r="23" spans="1:64" s="6" customFormat="1" ht="12.75" x14ac:dyDescent="0.2">
      <c r="A23" s="98" t="s">
        <v>41</v>
      </c>
      <c r="B23" s="79"/>
      <c r="C23" s="80">
        <v>7550.39</v>
      </c>
      <c r="D23" s="80">
        <v>7550.39</v>
      </c>
      <c r="E23" s="79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</row>
    <row r="24" spans="1:64" s="6" customFormat="1" ht="12.75" x14ac:dyDescent="0.2">
      <c r="A24" s="98" t="s">
        <v>43</v>
      </c>
      <c r="B24" s="79"/>
      <c r="C24" s="80">
        <v>7550.39</v>
      </c>
      <c r="D24" s="80">
        <v>7550.39</v>
      </c>
      <c r="E24" s="79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</row>
    <row r="25" spans="1:64" s="6" customFormat="1" ht="38.25" x14ac:dyDescent="0.2">
      <c r="A25" s="74" t="s">
        <v>58</v>
      </c>
      <c r="B25" s="72">
        <v>25150</v>
      </c>
      <c r="C25" s="72">
        <v>1780</v>
      </c>
      <c r="D25" s="72">
        <v>26930</v>
      </c>
      <c r="E25" s="73">
        <v>107.08</v>
      </c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</row>
    <row r="26" spans="1:64" s="6" customFormat="1" ht="12.75" x14ac:dyDescent="0.2">
      <c r="A26" s="98" t="s">
        <v>41</v>
      </c>
      <c r="B26" s="80">
        <v>25150</v>
      </c>
      <c r="C26" s="80">
        <v>1780</v>
      </c>
      <c r="D26" s="80">
        <v>26930</v>
      </c>
      <c r="E26" s="81">
        <v>107.08</v>
      </c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</row>
    <row r="27" spans="1:64" s="6" customFormat="1" ht="12.75" x14ac:dyDescent="0.2">
      <c r="A27" s="98" t="s">
        <v>43</v>
      </c>
      <c r="B27" s="80">
        <v>24550</v>
      </c>
      <c r="C27" s="80">
        <v>1530</v>
      </c>
      <c r="D27" s="80">
        <v>26080</v>
      </c>
      <c r="E27" s="81">
        <v>106.23</v>
      </c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6"/>
      <c r="BL27" s="96"/>
    </row>
    <row r="28" spans="1:64" s="6" customFormat="1" ht="12.75" x14ac:dyDescent="0.2">
      <c r="A28" s="98" t="s">
        <v>44</v>
      </c>
      <c r="B28" s="81">
        <v>50</v>
      </c>
      <c r="C28" s="79"/>
      <c r="D28" s="81">
        <v>50</v>
      </c>
      <c r="E28" s="81">
        <v>100</v>
      </c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</row>
    <row r="29" spans="1:64" s="6" customFormat="1" ht="38.25" x14ac:dyDescent="0.2">
      <c r="A29" s="98" t="s">
        <v>45</v>
      </c>
      <c r="B29" s="81">
        <v>550</v>
      </c>
      <c r="C29" s="81">
        <v>250</v>
      </c>
      <c r="D29" s="81">
        <v>800</v>
      </c>
      <c r="E29" s="81">
        <v>145.44999999999999</v>
      </c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64" s="6" customFormat="1" ht="38.25" x14ac:dyDescent="0.2">
      <c r="A30" s="74" t="s">
        <v>59</v>
      </c>
      <c r="B30" s="72">
        <v>135217.68</v>
      </c>
      <c r="C30" s="73">
        <v>982.32</v>
      </c>
      <c r="D30" s="72">
        <v>136200</v>
      </c>
      <c r="E30" s="73">
        <v>100.73</v>
      </c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6"/>
    </row>
    <row r="31" spans="1:64" s="6" customFormat="1" ht="12.75" x14ac:dyDescent="0.2">
      <c r="A31" s="98" t="s">
        <v>41</v>
      </c>
      <c r="B31" s="80">
        <v>135217.68</v>
      </c>
      <c r="C31" s="81">
        <v>982.32</v>
      </c>
      <c r="D31" s="80">
        <v>136200</v>
      </c>
      <c r="E31" s="81">
        <v>100.73</v>
      </c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6"/>
    </row>
    <row r="32" spans="1:64" s="6" customFormat="1" ht="12.75" x14ac:dyDescent="0.2">
      <c r="A32" s="98" t="s">
        <v>43</v>
      </c>
      <c r="B32" s="80">
        <v>135058.68</v>
      </c>
      <c r="C32" s="81">
        <v>982.32</v>
      </c>
      <c r="D32" s="80">
        <v>136041</v>
      </c>
      <c r="E32" s="81">
        <v>100.73</v>
      </c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6"/>
    </row>
    <row r="33" spans="1:64" s="6" customFormat="1" ht="12.75" x14ac:dyDescent="0.2">
      <c r="A33" s="98" t="s">
        <v>44</v>
      </c>
      <c r="B33" s="81">
        <v>159</v>
      </c>
      <c r="C33" s="79"/>
      <c r="D33" s="81">
        <v>159</v>
      </c>
      <c r="E33" s="81">
        <v>100</v>
      </c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</row>
    <row r="34" spans="1:64" s="6" customFormat="1" ht="51" x14ac:dyDescent="0.2">
      <c r="A34" s="74" t="s">
        <v>60</v>
      </c>
      <c r="B34" s="71"/>
      <c r="C34" s="72">
        <v>1328.13</v>
      </c>
      <c r="D34" s="72">
        <v>1328.13</v>
      </c>
      <c r="E34" s="71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</row>
    <row r="35" spans="1:64" s="6" customFormat="1" ht="12.75" x14ac:dyDescent="0.2">
      <c r="A35" s="98" t="s">
        <v>41</v>
      </c>
      <c r="B35" s="79"/>
      <c r="C35" s="80">
        <v>1328.13</v>
      </c>
      <c r="D35" s="80">
        <v>1328.13</v>
      </c>
      <c r="E35" s="79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</row>
    <row r="36" spans="1:64" s="6" customFormat="1" ht="12.75" x14ac:dyDescent="0.2">
      <c r="A36" s="98" t="s">
        <v>43</v>
      </c>
      <c r="B36" s="79"/>
      <c r="C36" s="80">
        <v>1328.13</v>
      </c>
      <c r="D36" s="80">
        <v>1328.13</v>
      </c>
      <c r="E36" s="79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</row>
    <row r="37" spans="1:64" s="6" customFormat="1" ht="25.5" x14ac:dyDescent="0.2">
      <c r="A37" s="74" t="s">
        <v>63</v>
      </c>
      <c r="B37" s="72">
        <v>981320</v>
      </c>
      <c r="C37" s="72">
        <v>199361</v>
      </c>
      <c r="D37" s="72">
        <v>1180681</v>
      </c>
      <c r="E37" s="73">
        <v>120.32</v>
      </c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</row>
    <row r="38" spans="1:64" s="6" customFormat="1" ht="12.75" x14ac:dyDescent="0.2">
      <c r="A38" s="98" t="s">
        <v>41</v>
      </c>
      <c r="B38" s="80">
        <v>981320</v>
      </c>
      <c r="C38" s="80">
        <v>199361</v>
      </c>
      <c r="D38" s="80">
        <v>1180681</v>
      </c>
      <c r="E38" s="81">
        <v>120.32</v>
      </c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</row>
    <row r="39" spans="1:64" s="6" customFormat="1" ht="12.75" x14ac:dyDescent="0.2">
      <c r="A39" s="98" t="s">
        <v>42</v>
      </c>
      <c r="B39" s="80">
        <v>957000</v>
      </c>
      <c r="C39" s="80">
        <v>194000</v>
      </c>
      <c r="D39" s="80">
        <v>1151000</v>
      </c>
      <c r="E39" s="81">
        <v>120.27</v>
      </c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6"/>
    </row>
    <row r="40" spans="1:64" s="6" customFormat="1" ht="12.75" x14ac:dyDescent="0.2">
      <c r="A40" s="98" t="s">
        <v>43</v>
      </c>
      <c r="B40" s="80">
        <v>21820</v>
      </c>
      <c r="C40" s="80">
        <v>5361</v>
      </c>
      <c r="D40" s="80">
        <v>27181</v>
      </c>
      <c r="E40" s="81">
        <v>124.57</v>
      </c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6"/>
    </row>
    <row r="41" spans="1:64" s="6" customFormat="1" ht="38.25" x14ac:dyDescent="0.2">
      <c r="A41" s="98" t="s">
        <v>45</v>
      </c>
      <c r="B41" s="80">
        <v>2500</v>
      </c>
      <c r="C41" s="79"/>
      <c r="D41" s="80">
        <v>2500</v>
      </c>
      <c r="E41" s="81">
        <v>100</v>
      </c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6"/>
    </row>
    <row r="42" spans="1:64" s="78" customFormat="1" ht="25.5" x14ac:dyDescent="0.2">
      <c r="A42" s="75" t="s">
        <v>67</v>
      </c>
      <c r="B42" s="76">
        <v>14100</v>
      </c>
      <c r="C42" s="75"/>
      <c r="D42" s="76">
        <v>14100</v>
      </c>
      <c r="E42" s="77">
        <v>100</v>
      </c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6"/>
      <c r="BI42" s="96"/>
      <c r="BJ42" s="96"/>
      <c r="BK42" s="96"/>
      <c r="BL42" s="96"/>
    </row>
    <row r="43" spans="1:64" s="6" customFormat="1" ht="25.5" x14ac:dyDescent="0.2">
      <c r="A43" s="74" t="s">
        <v>63</v>
      </c>
      <c r="B43" s="72">
        <v>14100</v>
      </c>
      <c r="C43" s="71"/>
      <c r="D43" s="72">
        <v>14100</v>
      </c>
      <c r="E43" s="73">
        <v>100</v>
      </c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96"/>
      <c r="BD43" s="96"/>
      <c r="BE43" s="96"/>
      <c r="BF43" s="96"/>
      <c r="BG43" s="96"/>
      <c r="BH43" s="96"/>
      <c r="BI43" s="96"/>
      <c r="BJ43" s="96"/>
      <c r="BK43" s="96"/>
      <c r="BL43" s="96"/>
    </row>
    <row r="44" spans="1:64" s="6" customFormat="1" ht="12.75" x14ac:dyDescent="0.2">
      <c r="A44" s="98" t="s">
        <v>41</v>
      </c>
      <c r="B44" s="81">
        <v>100</v>
      </c>
      <c r="C44" s="79"/>
      <c r="D44" s="81">
        <v>100</v>
      </c>
      <c r="E44" s="81">
        <v>100</v>
      </c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96"/>
      <c r="BB44" s="96"/>
      <c r="BC44" s="96"/>
      <c r="BD44" s="96"/>
      <c r="BE44" s="96"/>
      <c r="BF44" s="96"/>
      <c r="BG44" s="96"/>
      <c r="BH44" s="96"/>
      <c r="BI44" s="96"/>
      <c r="BJ44" s="96"/>
      <c r="BK44" s="96"/>
      <c r="BL44" s="96"/>
    </row>
    <row r="45" spans="1:64" s="6" customFormat="1" ht="12.75" x14ac:dyDescent="0.2">
      <c r="A45" s="98" t="s">
        <v>43</v>
      </c>
      <c r="B45" s="81">
        <v>100</v>
      </c>
      <c r="C45" s="79"/>
      <c r="D45" s="81">
        <v>100</v>
      </c>
      <c r="E45" s="81">
        <v>100</v>
      </c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  <c r="BA45" s="96"/>
      <c r="BB45" s="96"/>
      <c r="BC45" s="96"/>
      <c r="BD45" s="96"/>
      <c r="BE45" s="96"/>
      <c r="BF45" s="96"/>
      <c r="BG45" s="96"/>
      <c r="BH45" s="96"/>
      <c r="BI45" s="96"/>
      <c r="BJ45" s="96"/>
      <c r="BK45" s="96"/>
      <c r="BL45" s="96"/>
    </row>
    <row r="46" spans="1:64" s="6" customFormat="1" ht="25.5" x14ac:dyDescent="0.2">
      <c r="A46" s="98" t="s">
        <v>0</v>
      </c>
      <c r="B46" s="80">
        <v>14000</v>
      </c>
      <c r="C46" s="79"/>
      <c r="D46" s="80">
        <v>14000</v>
      </c>
      <c r="E46" s="81">
        <v>100</v>
      </c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  <c r="BA46" s="96"/>
      <c r="BB46" s="96"/>
      <c r="BC46" s="96"/>
      <c r="BD46" s="96"/>
      <c r="BE46" s="96"/>
      <c r="BF46" s="96"/>
      <c r="BG46" s="96"/>
      <c r="BH46" s="96"/>
      <c r="BI46" s="96"/>
      <c r="BJ46" s="96"/>
      <c r="BK46" s="96"/>
      <c r="BL46" s="96"/>
    </row>
    <row r="47" spans="1:64" s="6" customFormat="1" ht="38.25" x14ac:dyDescent="0.2">
      <c r="A47" s="98" t="s">
        <v>48</v>
      </c>
      <c r="B47" s="80">
        <v>14000</v>
      </c>
      <c r="C47" s="79"/>
      <c r="D47" s="80">
        <v>14000</v>
      </c>
      <c r="E47" s="81">
        <v>100</v>
      </c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6"/>
      <c r="BC47" s="96"/>
      <c r="BD47" s="96"/>
      <c r="BE47" s="96"/>
      <c r="BF47" s="96"/>
      <c r="BG47" s="96"/>
      <c r="BH47" s="96"/>
      <c r="BI47" s="96"/>
      <c r="BJ47" s="96"/>
      <c r="BK47" s="96"/>
      <c r="BL47" s="96"/>
    </row>
    <row r="48" spans="1:64" s="78" customFormat="1" ht="25.5" x14ac:dyDescent="0.2">
      <c r="A48" s="75" t="s">
        <v>68</v>
      </c>
      <c r="B48" s="76">
        <v>36000</v>
      </c>
      <c r="C48" s="75"/>
      <c r="D48" s="76">
        <v>36000</v>
      </c>
      <c r="E48" s="77">
        <v>100</v>
      </c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  <c r="BA48" s="96"/>
      <c r="BB48" s="96"/>
      <c r="BC48" s="96"/>
      <c r="BD48" s="96"/>
      <c r="BE48" s="96"/>
      <c r="BF48" s="96"/>
      <c r="BG48" s="96"/>
      <c r="BH48" s="96"/>
      <c r="BI48" s="96"/>
      <c r="BJ48" s="96"/>
      <c r="BK48" s="96"/>
      <c r="BL48" s="96"/>
    </row>
    <row r="49" spans="1:64" s="6" customFormat="1" ht="25.5" x14ac:dyDescent="0.2">
      <c r="A49" s="74" t="s">
        <v>63</v>
      </c>
      <c r="B49" s="72">
        <v>36000</v>
      </c>
      <c r="C49" s="71"/>
      <c r="D49" s="72">
        <v>36000</v>
      </c>
      <c r="E49" s="73">
        <v>100</v>
      </c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96"/>
      <c r="AX49" s="96"/>
      <c r="AY49" s="96"/>
      <c r="AZ49" s="96"/>
      <c r="BA49" s="96"/>
      <c r="BB49" s="96"/>
      <c r="BC49" s="96"/>
      <c r="BD49" s="96"/>
      <c r="BE49" s="96"/>
      <c r="BF49" s="96"/>
      <c r="BG49" s="96"/>
      <c r="BH49" s="96"/>
      <c r="BI49" s="96"/>
      <c r="BJ49" s="96"/>
      <c r="BK49" s="96"/>
      <c r="BL49" s="96"/>
    </row>
    <row r="50" spans="1:64" s="6" customFormat="1" ht="12.75" x14ac:dyDescent="0.2">
      <c r="A50" s="98" t="s">
        <v>41</v>
      </c>
      <c r="B50" s="80">
        <v>36000</v>
      </c>
      <c r="C50" s="79"/>
      <c r="D50" s="80">
        <v>36000</v>
      </c>
      <c r="E50" s="81">
        <v>100</v>
      </c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</row>
    <row r="51" spans="1:64" s="6" customFormat="1" ht="12.75" x14ac:dyDescent="0.2">
      <c r="A51" s="98" t="s">
        <v>43</v>
      </c>
      <c r="B51" s="80">
        <v>36000</v>
      </c>
      <c r="C51" s="79"/>
      <c r="D51" s="80">
        <v>36000</v>
      </c>
      <c r="E51" s="81">
        <v>100</v>
      </c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</row>
    <row r="52" spans="1:64" s="6" customFormat="1" ht="38.25" x14ac:dyDescent="0.2">
      <c r="A52" s="71" t="s">
        <v>69</v>
      </c>
      <c r="B52" s="72">
        <v>72789.67</v>
      </c>
      <c r="C52" s="73">
        <v>-383.89</v>
      </c>
      <c r="D52" s="72">
        <v>72405.78</v>
      </c>
      <c r="E52" s="73">
        <v>99.47</v>
      </c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</row>
    <row r="53" spans="1:64" s="78" customFormat="1" ht="25.5" x14ac:dyDescent="0.2">
      <c r="A53" s="75" t="s">
        <v>70</v>
      </c>
      <c r="B53" s="76">
        <v>3100</v>
      </c>
      <c r="C53" s="75"/>
      <c r="D53" s="76">
        <v>3100</v>
      </c>
      <c r="E53" s="77">
        <v>100</v>
      </c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</row>
    <row r="54" spans="1:64" s="6" customFormat="1" ht="25.5" x14ac:dyDescent="0.2">
      <c r="A54" s="74" t="s">
        <v>54</v>
      </c>
      <c r="B54" s="72">
        <v>3100</v>
      </c>
      <c r="C54" s="71"/>
      <c r="D54" s="72">
        <v>3100</v>
      </c>
      <c r="E54" s="73">
        <v>100</v>
      </c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</row>
    <row r="55" spans="1:64" s="6" customFormat="1" ht="12.75" x14ac:dyDescent="0.2">
      <c r="A55" s="98" t="s">
        <v>41</v>
      </c>
      <c r="B55" s="80">
        <v>3100</v>
      </c>
      <c r="C55" s="79"/>
      <c r="D55" s="80">
        <v>3100</v>
      </c>
      <c r="E55" s="81">
        <v>100</v>
      </c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</row>
    <row r="56" spans="1:64" s="6" customFormat="1" ht="12.75" x14ac:dyDescent="0.2">
      <c r="A56" s="98" t="s">
        <v>42</v>
      </c>
      <c r="B56" s="80">
        <v>2731.31</v>
      </c>
      <c r="C56" s="79"/>
      <c r="D56" s="80">
        <v>2731.31</v>
      </c>
      <c r="E56" s="81">
        <v>100</v>
      </c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6"/>
      <c r="AW56" s="96"/>
      <c r="AX56" s="96"/>
      <c r="AY56" s="96"/>
      <c r="AZ56" s="96"/>
      <c r="BA56" s="96"/>
      <c r="BB56" s="96"/>
      <c r="BC56" s="96"/>
      <c r="BD56" s="96"/>
      <c r="BE56" s="96"/>
      <c r="BF56" s="96"/>
      <c r="BG56" s="96"/>
      <c r="BH56" s="96"/>
      <c r="BI56" s="96"/>
      <c r="BJ56" s="96"/>
      <c r="BK56" s="96"/>
      <c r="BL56" s="96"/>
    </row>
    <row r="57" spans="1:64" s="6" customFormat="1" ht="12.75" x14ac:dyDescent="0.2">
      <c r="A57" s="98" t="s">
        <v>43</v>
      </c>
      <c r="B57" s="81">
        <v>368.69</v>
      </c>
      <c r="C57" s="79"/>
      <c r="D57" s="81">
        <v>368.69</v>
      </c>
      <c r="E57" s="81">
        <v>100</v>
      </c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6"/>
      <c r="AK57" s="96"/>
      <c r="AL57" s="96"/>
      <c r="AM57" s="96"/>
      <c r="AN57" s="96"/>
      <c r="AO57" s="96"/>
      <c r="AP57" s="96"/>
      <c r="AQ57" s="96"/>
      <c r="AR57" s="96"/>
      <c r="AS57" s="96"/>
      <c r="AT57" s="96"/>
      <c r="AU57" s="96"/>
      <c r="AV57" s="96"/>
      <c r="AW57" s="96"/>
      <c r="AX57" s="96"/>
      <c r="AY57" s="96"/>
      <c r="AZ57" s="96"/>
      <c r="BA57" s="96"/>
      <c r="BB57" s="96"/>
      <c r="BC57" s="96"/>
      <c r="BD57" s="96"/>
      <c r="BE57" s="96"/>
      <c r="BF57" s="96"/>
      <c r="BG57" s="96"/>
      <c r="BH57" s="96"/>
      <c r="BI57" s="96"/>
      <c r="BJ57" s="96"/>
      <c r="BK57" s="96"/>
      <c r="BL57" s="96"/>
    </row>
    <row r="58" spans="1:64" s="78" customFormat="1" ht="25.5" x14ac:dyDescent="0.2">
      <c r="A58" s="75" t="s">
        <v>71</v>
      </c>
      <c r="B58" s="76">
        <v>60396.03</v>
      </c>
      <c r="C58" s="77">
        <v>692.11</v>
      </c>
      <c r="D58" s="76">
        <v>61088.14</v>
      </c>
      <c r="E58" s="77">
        <v>101.15</v>
      </c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6"/>
      <c r="AS58" s="96"/>
      <c r="AT58" s="96"/>
      <c r="AU58" s="96"/>
      <c r="AV58" s="96"/>
      <c r="AW58" s="96"/>
      <c r="AX58" s="96"/>
      <c r="AY58" s="96"/>
      <c r="AZ58" s="96"/>
      <c r="BA58" s="96"/>
      <c r="BB58" s="96"/>
      <c r="BC58" s="96"/>
      <c r="BD58" s="96"/>
      <c r="BE58" s="96"/>
      <c r="BF58" s="96"/>
      <c r="BG58" s="96"/>
      <c r="BH58" s="96"/>
      <c r="BI58" s="96"/>
      <c r="BJ58" s="96"/>
      <c r="BK58" s="96"/>
      <c r="BL58" s="96"/>
    </row>
    <row r="59" spans="1:64" s="6" customFormat="1" ht="25.5" x14ac:dyDescent="0.2">
      <c r="A59" s="74" t="s">
        <v>54</v>
      </c>
      <c r="B59" s="72">
        <v>30585.91</v>
      </c>
      <c r="C59" s="72">
        <v>5954.84</v>
      </c>
      <c r="D59" s="72">
        <v>36540.75</v>
      </c>
      <c r="E59" s="73">
        <v>119.47</v>
      </c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</row>
    <row r="60" spans="1:64" s="6" customFormat="1" ht="12.75" x14ac:dyDescent="0.2">
      <c r="A60" s="98" t="s">
        <v>41</v>
      </c>
      <c r="B60" s="80">
        <v>30585.91</v>
      </c>
      <c r="C60" s="80">
        <v>5954.84</v>
      </c>
      <c r="D60" s="80">
        <v>36540.75</v>
      </c>
      <c r="E60" s="81">
        <v>119.47</v>
      </c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</row>
    <row r="61" spans="1:64" s="6" customFormat="1" ht="12.75" x14ac:dyDescent="0.2">
      <c r="A61" s="98" t="s">
        <v>42</v>
      </c>
      <c r="B61" s="80">
        <v>30585.91</v>
      </c>
      <c r="C61" s="80">
        <v>5954.84</v>
      </c>
      <c r="D61" s="80">
        <v>36540.75</v>
      </c>
      <c r="E61" s="81">
        <v>119.47</v>
      </c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</row>
    <row r="62" spans="1:64" s="6" customFormat="1" ht="38.25" x14ac:dyDescent="0.2">
      <c r="A62" s="74" t="s">
        <v>55</v>
      </c>
      <c r="B62" s="72">
        <v>5954.84</v>
      </c>
      <c r="C62" s="72">
        <v>-5954.84</v>
      </c>
      <c r="D62" s="71"/>
      <c r="E62" s="71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</row>
    <row r="63" spans="1:64" s="6" customFormat="1" ht="12.75" x14ac:dyDescent="0.2">
      <c r="A63" s="98" t="s">
        <v>41</v>
      </c>
      <c r="B63" s="80">
        <v>5954.84</v>
      </c>
      <c r="C63" s="80">
        <v>-5954.84</v>
      </c>
      <c r="D63" s="79"/>
      <c r="E63" s="79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</row>
    <row r="64" spans="1:64" s="6" customFormat="1" ht="12.75" x14ac:dyDescent="0.2">
      <c r="A64" s="98" t="s">
        <v>42</v>
      </c>
      <c r="B64" s="80">
        <v>5954.84</v>
      </c>
      <c r="C64" s="80">
        <v>-5954.84</v>
      </c>
      <c r="D64" s="79"/>
      <c r="E64" s="79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</row>
    <row r="65" spans="1:64" s="6" customFormat="1" ht="25.5" x14ac:dyDescent="0.2">
      <c r="A65" s="74" t="s">
        <v>61</v>
      </c>
      <c r="B65" s="72">
        <v>2084.19</v>
      </c>
      <c r="C65" s="72">
        <v>1994.61</v>
      </c>
      <c r="D65" s="72">
        <v>4078.8</v>
      </c>
      <c r="E65" s="73">
        <v>195.7</v>
      </c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</row>
    <row r="66" spans="1:64" s="6" customFormat="1" ht="12.75" x14ac:dyDescent="0.2">
      <c r="A66" s="98" t="s">
        <v>41</v>
      </c>
      <c r="B66" s="80">
        <v>2084.19</v>
      </c>
      <c r="C66" s="80">
        <v>1994.61</v>
      </c>
      <c r="D66" s="80">
        <v>4078.8</v>
      </c>
      <c r="E66" s="81">
        <v>195.7</v>
      </c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</row>
    <row r="67" spans="1:64" s="6" customFormat="1" ht="12.75" x14ac:dyDescent="0.2">
      <c r="A67" s="98" t="s">
        <v>42</v>
      </c>
      <c r="B67" s="80">
        <v>2084.19</v>
      </c>
      <c r="C67" s="80">
        <v>1994.61</v>
      </c>
      <c r="D67" s="80">
        <v>4078.8</v>
      </c>
      <c r="E67" s="81">
        <v>195.7</v>
      </c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</row>
    <row r="68" spans="1:64" s="6" customFormat="1" ht="25.5" x14ac:dyDescent="0.2">
      <c r="A68" s="74" t="s">
        <v>62</v>
      </c>
      <c r="B68" s="72">
        <v>21771.09</v>
      </c>
      <c r="C68" s="72">
        <v>-6004.64</v>
      </c>
      <c r="D68" s="72">
        <v>15766.45</v>
      </c>
      <c r="E68" s="73">
        <v>72.42</v>
      </c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</row>
    <row r="69" spans="1:64" s="6" customFormat="1" ht="12.75" x14ac:dyDescent="0.2">
      <c r="A69" s="98" t="s">
        <v>41</v>
      </c>
      <c r="B69" s="80">
        <v>21771.09</v>
      </c>
      <c r="C69" s="80">
        <v>-6004.64</v>
      </c>
      <c r="D69" s="80">
        <v>15766.45</v>
      </c>
      <c r="E69" s="81">
        <v>72.42</v>
      </c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</row>
    <row r="70" spans="1:64" s="6" customFormat="1" ht="12.75" x14ac:dyDescent="0.2">
      <c r="A70" s="98" t="s">
        <v>42</v>
      </c>
      <c r="B70" s="80">
        <v>19685.240000000002</v>
      </c>
      <c r="C70" s="80">
        <v>-5314.64</v>
      </c>
      <c r="D70" s="80">
        <v>14370.6</v>
      </c>
      <c r="E70" s="81">
        <v>73</v>
      </c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96"/>
      <c r="AB70" s="96"/>
      <c r="AC70" s="96"/>
      <c r="AD70" s="96"/>
      <c r="AE70" s="96"/>
      <c r="AF70" s="96"/>
      <c r="AG70" s="96"/>
      <c r="AH70" s="96"/>
      <c r="AI70" s="96"/>
      <c r="AJ70" s="96"/>
      <c r="AK70" s="96"/>
      <c r="AL70" s="96"/>
      <c r="AM70" s="96"/>
      <c r="AN70" s="96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96"/>
      <c r="BA70" s="96"/>
      <c r="BB70" s="96"/>
      <c r="BC70" s="96"/>
      <c r="BD70" s="96"/>
      <c r="BE70" s="96"/>
      <c r="BF70" s="96"/>
      <c r="BG70" s="96"/>
      <c r="BH70" s="96"/>
      <c r="BI70" s="96"/>
      <c r="BJ70" s="96"/>
      <c r="BK70" s="96"/>
      <c r="BL70" s="96"/>
    </row>
    <row r="71" spans="1:64" s="6" customFormat="1" ht="12.75" x14ac:dyDescent="0.2">
      <c r="A71" s="98" t="s">
        <v>43</v>
      </c>
      <c r="B71" s="80">
        <v>2085.85</v>
      </c>
      <c r="C71" s="81">
        <v>-690</v>
      </c>
      <c r="D71" s="80">
        <v>1395.85</v>
      </c>
      <c r="E71" s="81">
        <v>66.92</v>
      </c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  <c r="AA71" s="96"/>
      <c r="AB71" s="96"/>
      <c r="AC71" s="96"/>
      <c r="AD71" s="96"/>
      <c r="AE71" s="96"/>
      <c r="AF71" s="96"/>
      <c r="AG71" s="96"/>
      <c r="AH71" s="96"/>
      <c r="AI71" s="96"/>
      <c r="AJ71" s="96"/>
      <c r="AK71" s="96"/>
      <c r="AL71" s="96"/>
      <c r="AM71" s="96"/>
      <c r="AN71" s="96"/>
      <c r="AO71" s="96"/>
      <c r="AP71" s="96"/>
      <c r="AQ71" s="96"/>
      <c r="AR71" s="96"/>
      <c r="AS71" s="96"/>
      <c r="AT71" s="96"/>
      <c r="AU71" s="96"/>
      <c r="AV71" s="96"/>
      <c r="AW71" s="96"/>
      <c r="AX71" s="96"/>
      <c r="AY71" s="96"/>
      <c r="AZ71" s="96"/>
      <c r="BA71" s="96"/>
      <c r="BB71" s="96"/>
      <c r="BC71" s="96"/>
      <c r="BD71" s="96"/>
      <c r="BE71" s="96"/>
      <c r="BF71" s="96"/>
      <c r="BG71" s="96"/>
      <c r="BH71" s="96"/>
      <c r="BI71" s="96"/>
      <c r="BJ71" s="96"/>
      <c r="BK71" s="96"/>
      <c r="BL71" s="96"/>
    </row>
    <row r="72" spans="1:64" s="6" customFormat="1" ht="25.5" x14ac:dyDescent="0.2">
      <c r="A72" s="74" t="s">
        <v>64</v>
      </c>
      <c r="B72" s="71"/>
      <c r="C72" s="72">
        <v>4702.1400000000003</v>
      </c>
      <c r="D72" s="72">
        <v>4702.1400000000003</v>
      </c>
      <c r="E72" s="71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  <c r="AA72" s="96"/>
      <c r="AB72" s="96"/>
      <c r="AC72" s="96"/>
      <c r="AD72" s="96"/>
      <c r="AE72" s="96"/>
      <c r="AF72" s="96"/>
      <c r="AG72" s="96"/>
      <c r="AH72" s="96"/>
      <c r="AI72" s="96"/>
      <c r="AJ72" s="96"/>
      <c r="AK72" s="96"/>
      <c r="AL72" s="96"/>
      <c r="AM72" s="96"/>
      <c r="AN72" s="96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6"/>
      <c r="BA72" s="96"/>
      <c r="BB72" s="96"/>
      <c r="BC72" s="96"/>
      <c r="BD72" s="96"/>
      <c r="BE72" s="96"/>
      <c r="BF72" s="96"/>
      <c r="BG72" s="96"/>
      <c r="BH72" s="96"/>
      <c r="BI72" s="96"/>
      <c r="BJ72" s="96"/>
      <c r="BK72" s="96"/>
      <c r="BL72" s="96"/>
    </row>
    <row r="73" spans="1:64" s="6" customFormat="1" ht="12.75" x14ac:dyDescent="0.2">
      <c r="A73" s="98" t="s">
        <v>41</v>
      </c>
      <c r="B73" s="79"/>
      <c r="C73" s="80">
        <v>4702.1400000000003</v>
      </c>
      <c r="D73" s="80">
        <v>4702.1400000000003</v>
      </c>
      <c r="E73" s="79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</row>
    <row r="74" spans="1:64" s="6" customFormat="1" ht="12.75" x14ac:dyDescent="0.2">
      <c r="A74" s="98" t="s">
        <v>42</v>
      </c>
      <c r="B74" s="79"/>
      <c r="C74" s="80">
        <v>4180.34</v>
      </c>
      <c r="D74" s="80">
        <v>4180.34</v>
      </c>
      <c r="E74" s="79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</row>
    <row r="75" spans="1:64" s="6" customFormat="1" ht="12.75" x14ac:dyDescent="0.2">
      <c r="A75" s="98" t="s">
        <v>43</v>
      </c>
      <c r="B75" s="79"/>
      <c r="C75" s="81">
        <v>521.79999999999995</v>
      </c>
      <c r="D75" s="81">
        <v>521.79999999999995</v>
      </c>
      <c r="E75" s="79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</row>
    <row r="76" spans="1:64" s="78" customFormat="1" ht="25.5" x14ac:dyDescent="0.2">
      <c r="A76" s="75" t="s">
        <v>72</v>
      </c>
      <c r="B76" s="76">
        <v>1900</v>
      </c>
      <c r="C76" s="77">
        <v>-200</v>
      </c>
      <c r="D76" s="76">
        <v>1700</v>
      </c>
      <c r="E76" s="77">
        <v>89.47</v>
      </c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</row>
    <row r="77" spans="1:64" s="6" customFormat="1" ht="25.5" x14ac:dyDescent="0.2">
      <c r="A77" s="74" t="s">
        <v>54</v>
      </c>
      <c r="B77" s="72">
        <v>1600</v>
      </c>
      <c r="C77" s="71"/>
      <c r="D77" s="72">
        <v>1600</v>
      </c>
      <c r="E77" s="73">
        <v>100</v>
      </c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</row>
    <row r="78" spans="1:64" s="6" customFormat="1" ht="12.75" x14ac:dyDescent="0.2">
      <c r="A78" s="98" t="s">
        <v>41</v>
      </c>
      <c r="B78" s="80">
        <v>1600</v>
      </c>
      <c r="C78" s="79"/>
      <c r="D78" s="80">
        <v>1600</v>
      </c>
      <c r="E78" s="81">
        <v>100</v>
      </c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</row>
    <row r="79" spans="1:64" s="6" customFormat="1" ht="12.75" x14ac:dyDescent="0.2">
      <c r="A79" s="98" t="s">
        <v>43</v>
      </c>
      <c r="B79" s="80">
        <v>1600</v>
      </c>
      <c r="C79" s="79"/>
      <c r="D79" s="80">
        <v>1600</v>
      </c>
      <c r="E79" s="81">
        <v>100</v>
      </c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</row>
    <row r="80" spans="1:64" s="6" customFormat="1" ht="25.5" x14ac:dyDescent="0.2">
      <c r="A80" s="74" t="s">
        <v>56</v>
      </c>
      <c r="B80" s="73">
        <v>300</v>
      </c>
      <c r="C80" s="73">
        <v>-200</v>
      </c>
      <c r="D80" s="73">
        <v>100</v>
      </c>
      <c r="E80" s="73">
        <v>33.33</v>
      </c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</row>
    <row r="81" spans="1:64" s="6" customFormat="1" ht="12.75" x14ac:dyDescent="0.2">
      <c r="A81" s="98" t="s">
        <v>41</v>
      </c>
      <c r="B81" s="81">
        <v>300</v>
      </c>
      <c r="C81" s="81">
        <v>-200</v>
      </c>
      <c r="D81" s="81">
        <v>100</v>
      </c>
      <c r="E81" s="81">
        <v>33.33</v>
      </c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</row>
    <row r="82" spans="1:64" s="6" customFormat="1" ht="12.75" x14ac:dyDescent="0.2">
      <c r="A82" s="98" t="s">
        <v>43</v>
      </c>
      <c r="B82" s="81">
        <v>300</v>
      </c>
      <c r="C82" s="81">
        <v>-200</v>
      </c>
      <c r="D82" s="81">
        <v>100</v>
      </c>
      <c r="E82" s="81">
        <v>33.33</v>
      </c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</row>
    <row r="83" spans="1:64" s="78" customFormat="1" ht="25.5" x14ac:dyDescent="0.2">
      <c r="A83" s="75" t="s">
        <v>73</v>
      </c>
      <c r="B83" s="76">
        <v>4743.6400000000003</v>
      </c>
      <c r="C83" s="75"/>
      <c r="D83" s="76">
        <v>4743.6400000000003</v>
      </c>
      <c r="E83" s="77">
        <v>100</v>
      </c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</row>
    <row r="84" spans="1:64" s="6" customFormat="1" ht="25.5" x14ac:dyDescent="0.2">
      <c r="A84" s="74" t="s">
        <v>61</v>
      </c>
      <c r="B84" s="73">
        <v>225.84</v>
      </c>
      <c r="C84" s="71"/>
      <c r="D84" s="73">
        <v>225.84</v>
      </c>
      <c r="E84" s="73">
        <v>100</v>
      </c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</row>
    <row r="85" spans="1:64" s="6" customFormat="1" ht="12.75" x14ac:dyDescent="0.2">
      <c r="A85" s="98" t="s">
        <v>41</v>
      </c>
      <c r="B85" s="81">
        <v>225.84</v>
      </c>
      <c r="C85" s="79"/>
      <c r="D85" s="81">
        <v>225.84</v>
      </c>
      <c r="E85" s="81">
        <v>100</v>
      </c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96"/>
      <c r="AA85" s="96"/>
      <c r="AB85" s="96"/>
      <c r="AC85" s="96"/>
      <c r="AD85" s="96"/>
      <c r="AE85" s="96"/>
      <c r="AF85" s="96"/>
      <c r="AG85" s="96"/>
      <c r="AH85" s="96"/>
      <c r="AI85" s="96"/>
      <c r="AJ85" s="96"/>
      <c r="AK85" s="96"/>
      <c r="AL85" s="96"/>
      <c r="AM85" s="96"/>
      <c r="AN85" s="96"/>
      <c r="AO85" s="96"/>
      <c r="AP85" s="96"/>
      <c r="AQ85" s="96"/>
      <c r="AR85" s="96"/>
      <c r="AS85" s="96"/>
      <c r="AT85" s="96"/>
      <c r="AU85" s="96"/>
      <c r="AV85" s="96"/>
      <c r="AW85" s="96"/>
      <c r="AX85" s="96"/>
      <c r="AY85" s="96"/>
      <c r="AZ85" s="96"/>
      <c r="BA85" s="96"/>
      <c r="BB85" s="96"/>
      <c r="BC85" s="96"/>
      <c r="BD85" s="96"/>
      <c r="BE85" s="96"/>
      <c r="BF85" s="96"/>
      <c r="BG85" s="96"/>
      <c r="BH85" s="96"/>
      <c r="BI85" s="96"/>
      <c r="BJ85" s="96"/>
      <c r="BK85" s="96"/>
      <c r="BL85" s="96"/>
    </row>
    <row r="86" spans="1:64" s="6" customFormat="1" ht="12.75" x14ac:dyDescent="0.2">
      <c r="A86" s="98" t="s">
        <v>43</v>
      </c>
      <c r="B86" s="81">
        <v>225.84</v>
      </c>
      <c r="C86" s="79"/>
      <c r="D86" s="81">
        <v>225.84</v>
      </c>
      <c r="E86" s="81">
        <v>100</v>
      </c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  <c r="AA86" s="96"/>
      <c r="AB86" s="96"/>
      <c r="AC86" s="96"/>
      <c r="AD86" s="96"/>
      <c r="AE86" s="96"/>
      <c r="AF86" s="96"/>
      <c r="AG86" s="96"/>
      <c r="AH86" s="96"/>
      <c r="AI86" s="96"/>
      <c r="AJ86" s="96"/>
      <c r="AK86" s="96"/>
      <c r="AL86" s="96"/>
      <c r="AM86" s="96"/>
      <c r="AN86" s="96"/>
      <c r="AO86" s="96"/>
      <c r="AP86" s="96"/>
      <c r="AQ86" s="96"/>
      <c r="AR86" s="96"/>
      <c r="AS86" s="96"/>
      <c r="AT86" s="96"/>
      <c r="AU86" s="96"/>
      <c r="AV86" s="96"/>
      <c r="AW86" s="96"/>
      <c r="AX86" s="96"/>
      <c r="AY86" s="96"/>
      <c r="AZ86" s="96"/>
      <c r="BA86" s="96"/>
      <c r="BB86" s="96"/>
      <c r="BC86" s="96"/>
      <c r="BD86" s="96"/>
      <c r="BE86" s="96"/>
      <c r="BF86" s="96"/>
      <c r="BG86" s="96"/>
      <c r="BH86" s="96"/>
      <c r="BI86" s="96"/>
      <c r="BJ86" s="96"/>
      <c r="BK86" s="96"/>
      <c r="BL86" s="96"/>
    </row>
    <row r="87" spans="1:64" s="6" customFormat="1" ht="25.5" x14ac:dyDescent="0.2">
      <c r="A87" s="74" t="s">
        <v>62</v>
      </c>
      <c r="B87" s="72">
        <v>4517.8</v>
      </c>
      <c r="C87" s="71"/>
      <c r="D87" s="72">
        <v>4517.8</v>
      </c>
      <c r="E87" s="73">
        <v>100</v>
      </c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  <c r="Z87" s="96"/>
      <c r="AA87" s="96"/>
      <c r="AB87" s="96"/>
      <c r="AC87" s="96"/>
      <c r="AD87" s="96"/>
      <c r="AE87" s="96"/>
      <c r="AF87" s="96"/>
      <c r="AG87" s="96"/>
      <c r="AH87" s="96"/>
      <c r="AI87" s="96"/>
      <c r="AJ87" s="96"/>
      <c r="AK87" s="96"/>
      <c r="AL87" s="96"/>
      <c r="AM87" s="96"/>
      <c r="AN87" s="96"/>
      <c r="AO87" s="96"/>
      <c r="AP87" s="96"/>
      <c r="AQ87" s="96"/>
      <c r="AR87" s="96"/>
      <c r="AS87" s="96"/>
      <c r="AT87" s="96"/>
      <c r="AU87" s="96"/>
      <c r="AV87" s="96"/>
      <c r="AW87" s="96"/>
      <c r="AX87" s="96"/>
      <c r="AY87" s="96"/>
      <c r="AZ87" s="96"/>
      <c r="BA87" s="96"/>
      <c r="BB87" s="96"/>
      <c r="BC87" s="96"/>
      <c r="BD87" s="96"/>
      <c r="BE87" s="96"/>
      <c r="BF87" s="96"/>
      <c r="BG87" s="96"/>
      <c r="BH87" s="96"/>
      <c r="BI87" s="96"/>
      <c r="BJ87" s="96"/>
      <c r="BK87" s="96"/>
      <c r="BL87" s="96"/>
    </row>
    <row r="88" spans="1:64" s="6" customFormat="1" ht="12.75" x14ac:dyDescent="0.2">
      <c r="A88" s="98" t="s">
        <v>41</v>
      </c>
      <c r="B88" s="80">
        <v>4517.8</v>
      </c>
      <c r="C88" s="79"/>
      <c r="D88" s="80">
        <v>4517.8</v>
      </c>
      <c r="E88" s="81">
        <v>100</v>
      </c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  <c r="Z88" s="96"/>
      <c r="AA88" s="96"/>
      <c r="AB88" s="96"/>
      <c r="AC88" s="96"/>
      <c r="AD88" s="96"/>
      <c r="AE88" s="96"/>
      <c r="AF88" s="96"/>
      <c r="AG88" s="96"/>
      <c r="AH88" s="96"/>
      <c r="AI88" s="96"/>
      <c r="AJ88" s="96"/>
      <c r="AK88" s="96"/>
      <c r="AL88" s="96"/>
      <c r="AM88" s="96"/>
      <c r="AN88" s="96"/>
      <c r="AO88" s="96"/>
      <c r="AP88" s="96"/>
      <c r="AQ88" s="96"/>
      <c r="AR88" s="96"/>
      <c r="AS88" s="96"/>
      <c r="AT88" s="96"/>
      <c r="AU88" s="96"/>
      <c r="AV88" s="96"/>
      <c r="AW88" s="96"/>
      <c r="AX88" s="96"/>
      <c r="AY88" s="96"/>
      <c r="AZ88" s="96"/>
      <c r="BA88" s="96"/>
      <c r="BB88" s="96"/>
      <c r="BC88" s="96"/>
      <c r="BD88" s="96"/>
      <c r="BE88" s="96"/>
      <c r="BF88" s="96"/>
      <c r="BG88" s="96"/>
      <c r="BH88" s="96"/>
      <c r="BI88" s="96"/>
      <c r="BJ88" s="96"/>
      <c r="BK88" s="96"/>
      <c r="BL88" s="96"/>
    </row>
    <row r="89" spans="1:64" s="6" customFormat="1" ht="12.75" x14ac:dyDescent="0.2">
      <c r="A89" s="98" t="s">
        <v>43</v>
      </c>
      <c r="B89" s="80">
        <v>4517.8</v>
      </c>
      <c r="C89" s="79"/>
      <c r="D89" s="80">
        <v>4517.8</v>
      </c>
      <c r="E89" s="81">
        <v>100</v>
      </c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  <c r="AC89" s="96"/>
      <c r="AD89" s="96"/>
      <c r="AE89" s="96"/>
      <c r="AF89" s="96"/>
      <c r="AG89" s="96"/>
      <c r="AH89" s="96"/>
      <c r="AI89" s="96"/>
      <c r="AJ89" s="96"/>
      <c r="AK89" s="96"/>
      <c r="AL89" s="96"/>
      <c r="AM89" s="96"/>
      <c r="AN89" s="96"/>
      <c r="AO89" s="96"/>
      <c r="AP89" s="96"/>
      <c r="AQ89" s="96"/>
      <c r="AR89" s="96"/>
      <c r="AS89" s="96"/>
      <c r="AT89" s="96"/>
      <c r="AU89" s="96"/>
      <c r="AV89" s="96"/>
      <c r="AW89" s="96"/>
      <c r="AX89" s="96"/>
      <c r="AY89" s="96"/>
      <c r="AZ89" s="96"/>
      <c r="BA89" s="96"/>
      <c r="BB89" s="96"/>
      <c r="BC89" s="96"/>
      <c r="BD89" s="96"/>
      <c r="BE89" s="96"/>
      <c r="BF89" s="96"/>
      <c r="BG89" s="96"/>
      <c r="BH89" s="96"/>
      <c r="BI89" s="96"/>
      <c r="BJ89" s="96"/>
      <c r="BK89" s="96"/>
      <c r="BL89" s="96"/>
    </row>
    <row r="90" spans="1:64" s="78" customFormat="1" ht="25.5" x14ac:dyDescent="0.2">
      <c r="A90" s="75" t="s">
        <v>74</v>
      </c>
      <c r="B90" s="76">
        <v>2650</v>
      </c>
      <c r="C90" s="76">
        <v>-1326</v>
      </c>
      <c r="D90" s="76">
        <v>1324</v>
      </c>
      <c r="E90" s="77">
        <v>49.96</v>
      </c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  <c r="Z90" s="96"/>
      <c r="AA90" s="96"/>
      <c r="AB90" s="96"/>
      <c r="AC90" s="96"/>
      <c r="AD90" s="96"/>
      <c r="AE90" s="96"/>
      <c r="AF90" s="96"/>
      <c r="AG90" s="96"/>
      <c r="AH90" s="96"/>
      <c r="AI90" s="96"/>
      <c r="AJ90" s="96"/>
      <c r="AK90" s="96"/>
      <c r="AL90" s="96"/>
      <c r="AM90" s="96"/>
      <c r="AN90" s="96"/>
      <c r="AO90" s="96"/>
      <c r="AP90" s="96"/>
      <c r="AQ90" s="96"/>
      <c r="AR90" s="96"/>
      <c r="AS90" s="96"/>
      <c r="AT90" s="96"/>
      <c r="AU90" s="96"/>
      <c r="AV90" s="96"/>
      <c r="AW90" s="96"/>
      <c r="AX90" s="96"/>
      <c r="AY90" s="96"/>
      <c r="AZ90" s="96"/>
      <c r="BA90" s="96"/>
      <c r="BB90" s="96"/>
      <c r="BC90" s="96"/>
      <c r="BD90" s="96"/>
      <c r="BE90" s="96"/>
      <c r="BF90" s="96"/>
      <c r="BG90" s="96"/>
      <c r="BH90" s="96"/>
      <c r="BI90" s="96"/>
      <c r="BJ90" s="96"/>
      <c r="BK90" s="96"/>
      <c r="BL90" s="96"/>
    </row>
    <row r="91" spans="1:64" s="6" customFormat="1" ht="25.5" x14ac:dyDescent="0.2">
      <c r="A91" s="74" t="s">
        <v>54</v>
      </c>
      <c r="B91" s="72">
        <v>2650</v>
      </c>
      <c r="C91" s="72">
        <v>-1326</v>
      </c>
      <c r="D91" s="72">
        <v>1324</v>
      </c>
      <c r="E91" s="73">
        <v>49.96</v>
      </c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  <c r="Z91" s="96"/>
      <c r="AA91" s="96"/>
      <c r="AB91" s="96"/>
      <c r="AC91" s="96"/>
      <c r="AD91" s="96"/>
      <c r="AE91" s="96"/>
      <c r="AF91" s="96"/>
      <c r="AG91" s="96"/>
      <c r="AH91" s="96"/>
      <c r="AI91" s="96"/>
      <c r="AJ91" s="96"/>
      <c r="AK91" s="96"/>
      <c r="AL91" s="96"/>
      <c r="AM91" s="96"/>
      <c r="AN91" s="96"/>
      <c r="AO91" s="96"/>
      <c r="AP91" s="96"/>
      <c r="AQ91" s="96"/>
      <c r="AR91" s="96"/>
      <c r="AS91" s="96"/>
      <c r="AT91" s="96"/>
      <c r="AU91" s="96"/>
      <c r="AV91" s="96"/>
      <c r="AW91" s="96"/>
      <c r="AX91" s="96"/>
      <c r="AY91" s="96"/>
      <c r="AZ91" s="96"/>
      <c r="BA91" s="96"/>
      <c r="BB91" s="96"/>
      <c r="BC91" s="96"/>
      <c r="BD91" s="96"/>
      <c r="BE91" s="96"/>
      <c r="BF91" s="96"/>
      <c r="BG91" s="96"/>
      <c r="BH91" s="96"/>
      <c r="BI91" s="96"/>
      <c r="BJ91" s="96"/>
      <c r="BK91" s="96"/>
      <c r="BL91" s="96"/>
    </row>
    <row r="92" spans="1:64" s="6" customFormat="1" ht="12.75" x14ac:dyDescent="0.2">
      <c r="A92" s="98" t="s">
        <v>41</v>
      </c>
      <c r="B92" s="80">
        <v>2650</v>
      </c>
      <c r="C92" s="80">
        <v>-1326</v>
      </c>
      <c r="D92" s="80">
        <v>1324</v>
      </c>
      <c r="E92" s="81">
        <v>49.96</v>
      </c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  <c r="AB92" s="96"/>
      <c r="AC92" s="96"/>
      <c r="AD92" s="96"/>
      <c r="AE92" s="96"/>
      <c r="AF92" s="96"/>
      <c r="AG92" s="96"/>
      <c r="AH92" s="96"/>
      <c r="AI92" s="96"/>
      <c r="AJ92" s="96"/>
      <c r="AK92" s="96"/>
      <c r="AL92" s="96"/>
      <c r="AM92" s="96"/>
      <c r="AN92" s="96"/>
      <c r="AO92" s="96"/>
      <c r="AP92" s="96"/>
      <c r="AQ92" s="96"/>
      <c r="AR92" s="96"/>
      <c r="AS92" s="96"/>
      <c r="AT92" s="96"/>
      <c r="AU92" s="96"/>
      <c r="AV92" s="96"/>
      <c r="AW92" s="96"/>
      <c r="AX92" s="96"/>
      <c r="AY92" s="96"/>
      <c r="AZ92" s="96"/>
      <c r="BA92" s="96"/>
      <c r="BB92" s="96"/>
      <c r="BC92" s="96"/>
      <c r="BD92" s="96"/>
      <c r="BE92" s="96"/>
      <c r="BF92" s="96"/>
      <c r="BG92" s="96"/>
      <c r="BH92" s="96"/>
      <c r="BI92" s="96"/>
      <c r="BJ92" s="96"/>
      <c r="BK92" s="96"/>
      <c r="BL92" s="96"/>
    </row>
    <row r="93" spans="1:64" s="6" customFormat="1" ht="12.75" x14ac:dyDescent="0.2">
      <c r="A93" s="98" t="s">
        <v>43</v>
      </c>
      <c r="B93" s="80">
        <v>2650</v>
      </c>
      <c r="C93" s="80">
        <v>-1326</v>
      </c>
      <c r="D93" s="80">
        <v>1324</v>
      </c>
      <c r="E93" s="81">
        <v>49.96</v>
      </c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  <c r="Z93" s="96"/>
      <c r="AA93" s="96"/>
      <c r="AB93" s="96"/>
      <c r="AC93" s="96"/>
      <c r="AD93" s="96"/>
      <c r="AE93" s="96"/>
      <c r="AF93" s="96"/>
      <c r="AG93" s="96"/>
      <c r="AH93" s="96"/>
      <c r="AI93" s="96"/>
      <c r="AJ93" s="96"/>
      <c r="AK93" s="96"/>
      <c r="AL93" s="96"/>
      <c r="AM93" s="96"/>
      <c r="AN93" s="96"/>
      <c r="AO93" s="96"/>
      <c r="AP93" s="96"/>
      <c r="AQ93" s="96"/>
      <c r="AR93" s="96"/>
      <c r="AS93" s="96"/>
      <c r="AT93" s="96"/>
      <c r="AU93" s="96"/>
      <c r="AV93" s="96"/>
      <c r="AW93" s="96"/>
      <c r="AX93" s="96"/>
      <c r="AY93" s="96"/>
      <c r="AZ93" s="96"/>
      <c r="BA93" s="96"/>
      <c r="BB93" s="96"/>
      <c r="BC93" s="96"/>
      <c r="BD93" s="96"/>
      <c r="BE93" s="96"/>
      <c r="BF93" s="96"/>
      <c r="BG93" s="96"/>
      <c r="BH93" s="96"/>
      <c r="BI93" s="96"/>
      <c r="BJ93" s="96"/>
      <c r="BK93" s="96"/>
      <c r="BL93" s="96"/>
    </row>
    <row r="94" spans="1:64" s="78" customFormat="1" ht="51" x14ac:dyDescent="0.2">
      <c r="A94" s="75" t="s">
        <v>75</v>
      </c>
      <c r="B94" s="75"/>
      <c r="C94" s="77">
        <v>450</v>
      </c>
      <c r="D94" s="77">
        <v>450</v>
      </c>
      <c r="E94" s="75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96"/>
      <c r="AA94" s="96"/>
      <c r="AB94" s="96"/>
      <c r="AC94" s="96"/>
      <c r="AD94" s="96"/>
      <c r="AE94" s="96"/>
      <c r="AF94" s="96"/>
      <c r="AG94" s="96"/>
      <c r="AH94" s="96"/>
      <c r="AI94" s="96"/>
      <c r="AJ94" s="96"/>
      <c r="AK94" s="96"/>
      <c r="AL94" s="96"/>
      <c r="AM94" s="96"/>
      <c r="AN94" s="96"/>
      <c r="AO94" s="96"/>
      <c r="AP94" s="96"/>
      <c r="AQ94" s="96"/>
      <c r="AR94" s="96"/>
      <c r="AS94" s="96"/>
      <c r="AT94" s="96"/>
      <c r="AU94" s="96"/>
      <c r="AV94" s="96"/>
      <c r="AW94" s="96"/>
      <c r="AX94" s="96"/>
      <c r="AY94" s="96"/>
      <c r="AZ94" s="96"/>
      <c r="BA94" s="96"/>
      <c r="BB94" s="96"/>
      <c r="BC94" s="96"/>
      <c r="BD94" s="96"/>
      <c r="BE94" s="96"/>
      <c r="BF94" s="96"/>
      <c r="BG94" s="96"/>
      <c r="BH94" s="96"/>
      <c r="BI94" s="96"/>
      <c r="BJ94" s="96"/>
      <c r="BK94" s="96"/>
      <c r="BL94" s="96"/>
    </row>
    <row r="95" spans="1:64" s="6" customFormat="1" ht="25.5" x14ac:dyDescent="0.2">
      <c r="A95" s="74" t="s">
        <v>63</v>
      </c>
      <c r="B95" s="71"/>
      <c r="C95" s="73">
        <v>450</v>
      </c>
      <c r="D95" s="73">
        <v>450</v>
      </c>
      <c r="E95" s="71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  <c r="AA95" s="96"/>
      <c r="AB95" s="96"/>
      <c r="AC95" s="96"/>
      <c r="AD95" s="96"/>
      <c r="AE95" s="96"/>
      <c r="AF95" s="96"/>
      <c r="AG95" s="96"/>
      <c r="AH95" s="96"/>
      <c r="AI95" s="96"/>
      <c r="AJ95" s="96"/>
      <c r="AK95" s="96"/>
      <c r="AL95" s="96"/>
      <c r="AM95" s="96"/>
      <c r="AN95" s="96"/>
      <c r="AO95" s="96"/>
      <c r="AP95" s="96"/>
      <c r="AQ95" s="96"/>
      <c r="AR95" s="96"/>
      <c r="AS95" s="96"/>
      <c r="AT95" s="96"/>
      <c r="AU95" s="96"/>
      <c r="AV95" s="96"/>
      <c r="AW95" s="96"/>
      <c r="AX95" s="96"/>
      <c r="AY95" s="96"/>
      <c r="AZ95" s="96"/>
      <c r="BA95" s="96"/>
      <c r="BB95" s="96"/>
      <c r="BC95" s="96"/>
      <c r="BD95" s="96"/>
      <c r="BE95" s="96"/>
      <c r="BF95" s="96"/>
      <c r="BG95" s="96"/>
      <c r="BH95" s="96"/>
      <c r="BI95" s="96"/>
      <c r="BJ95" s="96"/>
      <c r="BK95" s="96"/>
      <c r="BL95" s="96"/>
    </row>
    <row r="96" spans="1:64" s="6" customFormat="1" ht="12.75" x14ac:dyDescent="0.2">
      <c r="A96" s="98" t="s">
        <v>41</v>
      </c>
      <c r="B96" s="79"/>
      <c r="C96" s="81">
        <v>450</v>
      </c>
      <c r="D96" s="81">
        <v>450</v>
      </c>
      <c r="E96" s="79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</row>
    <row r="97" spans="1:64" s="6" customFormat="1" ht="12.75" x14ac:dyDescent="0.2">
      <c r="A97" s="98" t="s">
        <v>46</v>
      </c>
      <c r="B97" s="79"/>
      <c r="C97" s="81">
        <v>450</v>
      </c>
      <c r="D97" s="81">
        <v>450</v>
      </c>
      <c r="E97" s="79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96"/>
      <c r="BD97" s="96"/>
      <c r="BE97" s="96"/>
      <c r="BF97" s="96"/>
      <c r="BG97" s="96"/>
      <c r="BH97" s="96"/>
      <c r="BI97" s="96"/>
      <c r="BJ97" s="96"/>
      <c r="BK97" s="96"/>
      <c r="BL97" s="96"/>
    </row>
    <row r="98" spans="1:64" s="6" customFormat="1" ht="38.25" x14ac:dyDescent="0.2">
      <c r="A98" s="71" t="s">
        <v>76</v>
      </c>
      <c r="B98" s="72">
        <v>15600</v>
      </c>
      <c r="C98" s="72">
        <v>2720</v>
      </c>
      <c r="D98" s="72">
        <v>18320</v>
      </c>
      <c r="E98" s="73">
        <v>117.44</v>
      </c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  <c r="BF98" s="96"/>
      <c r="BG98" s="96"/>
      <c r="BH98" s="96"/>
      <c r="BI98" s="96"/>
      <c r="BJ98" s="96"/>
      <c r="BK98" s="96"/>
      <c r="BL98" s="96"/>
    </row>
    <row r="99" spans="1:64" s="78" customFormat="1" ht="25.5" x14ac:dyDescent="0.2">
      <c r="A99" s="75" t="s">
        <v>77</v>
      </c>
      <c r="B99" s="76">
        <v>15600</v>
      </c>
      <c r="C99" s="76">
        <v>2720</v>
      </c>
      <c r="D99" s="76">
        <v>18320</v>
      </c>
      <c r="E99" s="77">
        <v>117.44</v>
      </c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  <c r="BB99" s="96"/>
      <c r="BC99" s="96"/>
      <c r="BD99" s="96"/>
      <c r="BE99" s="96"/>
      <c r="BF99" s="96"/>
      <c r="BG99" s="96"/>
      <c r="BH99" s="96"/>
      <c r="BI99" s="96"/>
      <c r="BJ99" s="96"/>
      <c r="BK99" s="96"/>
      <c r="BL99" s="96"/>
    </row>
    <row r="100" spans="1:64" s="6" customFormat="1" ht="25.5" x14ac:dyDescent="0.2">
      <c r="A100" s="74" t="s">
        <v>56</v>
      </c>
      <c r="B100" s="72">
        <v>8290</v>
      </c>
      <c r="C100" s="72">
        <v>1510</v>
      </c>
      <c r="D100" s="72">
        <v>9800</v>
      </c>
      <c r="E100" s="73">
        <v>118.21</v>
      </c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  <c r="BH100" s="96"/>
      <c r="BI100" s="96"/>
      <c r="BJ100" s="96"/>
      <c r="BK100" s="96"/>
      <c r="BL100" s="96"/>
    </row>
    <row r="101" spans="1:64" s="6" customFormat="1" ht="25.5" x14ac:dyDescent="0.2">
      <c r="A101" s="98" t="s">
        <v>0</v>
      </c>
      <c r="B101" s="80">
        <v>8290</v>
      </c>
      <c r="C101" s="80">
        <v>1510</v>
      </c>
      <c r="D101" s="80">
        <v>9800</v>
      </c>
      <c r="E101" s="81">
        <v>118.21</v>
      </c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</row>
    <row r="102" spans="1:64" s="6" customFormat="1" ht="38.25" x14ac:dyDescent="0.2">
      <c r="A102" s="98" t="s">
        <v>48</v>
      </c>
      <c r="B102" s="80">
        <v>8290</v>
      </c>
      <c r="C102" s="80">
        <v>1510</v>
      </c>
      <c r="D102" s="80">
        <v>9800</v>
      </c>
      <c r="E102" s="81">
        <v>118.21</v>
      </c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</row>
    <row r="103" spans="1:64" s="6" customFormat="1" ht="38.25" x14ac:dyDescent="0.2">
      <c r="A103" s="74" t="s">
        <v>57</v>
      </c>
      <c r="B103" s="71"/>
      <c r="C103" s="72">
        <v>1000</v>
      </c>
      <c r="D103" s="72">
        <v>1000</v>
      </c>
      <c r="E103" s="71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  <c r="BL103" s="96"/>
    </row>
    <row r="104" spans="1:64" s="6" customFormat="1" ht="25.5" x14ac:dyDescent="0.2">
      <c r="A104" s="98" t="s">
        <v>0</v>
      </c>
      <c r="B104" s="79"/>
      <c r="C104" s="80">
        <v>1000</v>
      </c>
      <c r="D104" s="80">
        <v>1000</v>
      </c>
      <c r="E104" s="79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96"/>
    </row>
    <row r="105" spans="1:64" s="6" customFormat="1" ht="38.25" x14ac:dyDescent="0.2">
      <c r="A105" s="98" t="s">
        <v>48</v>
      </c>
      <c r="B105" s="79"/>
      <c r="C105" s="80">
        <v>1000</v>
      </c>
      <c r="D105" s="80">
        <v>1000</v>
      </c>
      <c r="E105" s="79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96"/>
    </row>
    <row r="106" spans="1:64" s="6" customFormat="1" ht="38.25" x14ac:dyDescent="0.2">
      <c r="A106" s="74" t="s">
        <v>58</v>
      </c>
      <c r="B106" s="72">
        <v>1100</v>
      </c>
      <c r="C106" s="72">
        <v>1970</v>
      </c>
      <c r="D106" s="72">
        <v>3070</v>
      </c>
      <c r="E106" s="73">
        <v>279.08999999999997</v>
      </c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  <c r="BL106" s="96"/>
    </row>
    <row r="107" spans="1:64" s="6" customFormat="1" ht="25.5" x14ac:dyDescent="0.2">
      <c r="A107" s="98" t="s">
        <v>0</v>
      </c>
      <c r="B107" s="80">
        <v>1100</v>
      </c>
      <c r="C107" s="80">
        <v>1970</v>
      </c>
      <c r="D107" s="80">
        <v>3070</v>
      </c>
      <c r="E107" s="81">
        <v>279.08999999999997</v>
      </c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  <c r="BI107" s="96"/>
      <c r="BJ107" s="96"/>
      <c r="BK107" s="96"/>
      <c r="BL107" s="96"/>
    </row>
    <row r="108" spans="1:64" s="6" customFormat="1" ht="38.25" x14ac:dyDescent="0.2">
      <c r="A108" s="98" t="s">
        <v>48</v>
      </c>
      <c r="B108" s="80">
        <v>1100</v>
      </c>
      <c r="C108" s="80">
        <v>1970</v>
      </c>
      <c r="D108" s="80">
        <v>3070</v>
      </c>
      <c r="E108" s="81">
        <v>279.08999999999997</v>
      </c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  <c r="BH108" s="96"/>
      <c r="BI108" s="96"/>
      <c r="BJ108" s="96"/>
      <c r="BK108" s="96"/>
      <c r="BL108" s="96"/>
    </row>
    <row r="109" spans="1:64" s="6" customFormat="1" ht="25.5" x14ac:dyDescent="0.2">
      <c r="A109" s="74" t="s">
        <v>63</v>
      </c>
      <c r="B109" s="72">
        <v>6210</v>
      </c>
      <c r="C109" s="72">
        <v>-1760</v>
      </c>
      <c r="D109" s="72">
        <v>4450</v>
      </c>
      <c r="E109" s="73">
        <v>71.66</v>
      </c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  <c r="BH109" s="96"/>
      <c r="BI109" s="96"/>
      <c r="BJ109" s="96"/>
      <c r="BK109" s="96"/>
      <c r="BL109" s="96"/>
    </row>
    <row r="110" spans="1:64" s="6" customFormat="1" ht="25.5" x14ac:dyDescent="0.2">
      <c r="A110" s="98" t="s">
        <v>0</v>
      </c>
      <c r="B110" s="80">
        <v>6210</v>
      </c>
      <c r="C110" s="80">
        <v>-1760</v>
      </c>
      <c r="D110" s="80">
        <v>4450</v>
      </c>
      <c r="E110" s="81">
        <v>71.66</v>
      </c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96"/>
      <c r="BD110" s="96"/>
      <c r="BE110" s="96"/>
      <c r="BF110" s="96"/>
      <c r="BG110" s="96"/>
      <c r="BH110" s="96"/>
      <c r="BI110" s="96"/>
      <c r="BJ110" s="96"/>
      <c r="BK110" s="96"/>
      <c r="BL110" s="96"/>
    </row>
    <row r="111" spans="1:64" s="6" customFormat="1" ht="38.25" x14ac:dyDescent="0.2">
      <c r="A111" s="98" t="s">
        <v>47</v>
      </c>
      <c r="B111" s="81">
        <v>10</v>
      </c>
      <c r="C111" s="79"/>
      <c r="D111" s="81">
        <v>10</v>
      </c>
      <c r="E111" s="81">
        <v>100</v>
      </c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</row>
    <row r="112" spans="1:64" s="6" customFormat="1" ht="38.25" x14ac:dyDescent="0.2">
      <c r="A112" s="98" t="s">
        <v>48</v>
      </c>
      <c r="B112" s="80">
        <v>6200</v>
      </c>
      <c r="C112" s="80">
        <v>-1760</v>
      </c>
      <c r="D112" s="80">
        <v>4440</v>
      </c>
      <c r="E112" s="81">
        <v>71.61</v>
      </c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9D0F2-878E-43C9-9B10-A9084F53DDCF}">
  <dimension ref="A1:E7"/>
  <sheetViews>
    <sheetView workbookViewId="0">
      <selection activeCell="A30" sqref="A30"/>
    </sheetView>
  </sheetViews>
  <sheetFormatPr defaultRowHeight="15" x14ac:dyDescent="0.25"/>
  <cols>
    <col min="1" max="1" width="25" customWidth="1"/>
    <col min="2" max="4" width="15.7109375" customWidth="1"/>
  </cols>
  <sheetData>
    <row r="1" spans="1:5" s="4" customFormat="1" ht="51.75" thickBot="1" x14ac:dyDescent="0.2">
      <c r="A1" s="70" t="s">
        <v>28</v>
      </c>
      <c r="B1" s="70" t="s">
        <v>29</v>
      </c>
      <c r="C1" s="70" t="s">
        <v>30</v>
      </c>
      <c r="D1" s="70" t="s">
        <v>31</v>
      </c>
      <c r="E1" s="70" t="s">
        <v>32</v>
      </c>
    </row>
    <row r="2" spans="1:5" s="6" customFormat="1" ht="24.95" customHeight="1" x14ac:dyDescent="0.2">
      <c r="A2" s="71" t="s">
        <v>33</v>
      </c>
      <c r="B2" s="71"/>
      <c r="C2" s="71"/>
      <c r="D2" s="71"/>
      <c r="E2" s="71"/>
    </row>
    <row r="3" spans="1:5" s="6" customFormat="1" ht="24.95" customHeight="1" x14ac:dyDescent="0.2">
      <c r="A3" s="74" t="s">
        <v>78</v>
      </c>
      <c r="B3" s="72">
        <v>1304287.3500000001</v>
      </c>
      <c r="C3" s="72">
        <v>213327.95</v>
      </c>
      <c r="D3" s="72">
        <v>1517615.3</v>
      </c>
      <c r="E3" s="73">
        <v>116.36</v>
      </c>
    </row>
    <row r="4" spans="1:5" s="6" customFormat="1" ht="24.95" customHeight="1" x14ac:dyDescent="0.2">
      <c r="A4" s="79" t="s">
        <v>79</v>
      </c>
      <c r="B4" s="80">
        <v>1301637.3500000001</v>
      </c>
      <c r="C4" s="80">
        <v>214653.95</v>
      </c>
      <c r="D4" s="80">
        <v>1516291.3</v>
      </c>
      <c r="E4" s="81">
        <v>116.49</v>
      </c>
    </row>
    <row r="5" spans="1:5" s="6" customFormat="1" ht="24.95" customHeight="1" x14ac:dyDescent="0.2">
      <c r="A5" s="79" t="s">
        <v>80</v>
      </c>
      <c r="B5" s="80">
        <v>2650</v>
      </c>
      <c r="C5" s="80">
        <v>-1326</v>
      </c>
      <c r="D5" s="80">
        <v>1324</v>
      </c>
      <c r="E5" s="81">
        <v>49.96</v>
      </c>
    </row>
    <row r="6" spans="1:5" s="99" customFormat="1" ht="24.95" customHeight="1" x14ac:dyDescent="0.2">
      <c r="A6" s="71" t="s">
        <v>40</v>
      </c>
      <c r="B6" s="72">
        <v>1304287.3500000001</v>
      </c>
      <c r="C6" s="72">
        <v>203449.43</v>
      </c>
      <c r="D6" s="72">
        <v>1507736.78</v>
      </c>
      <c r="E6" s="73">
        <v>115.6</v>
      </c>
    </row>
    <row r="7" spans="1:5" s="99" customFormat="1" ht="24.95" customHeight="1" x14ac:dyDescent="0.2">
      <c r="A7" s="71" t="s">
        <v>49</v>
      </c>
      <c r="B7" s="72">
        <v>1304287.3500000001</v>
      </c>
      <c r="C7" s="72">
        <v>213327.95</v>
      </c>
      <c r="D7" s="72">
        <v>1517615.3</v>
      </c>
      <c r="E7" s="73">
        <v>116.36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FA2E5-446E-41D2-94FA-48CF25454431}">
  <dimension ref="A1:E108"/>
  <sheetViews>
    <sheetView workbookViewId="0">
      <selection activeCell="I110" sqref="I110"/>
    </sheetView>
  </sheetViews>
  <sheetFormatPr defaultRowHeight="15" x14ac:dyDescent="0.25"/>
  <cols>
    <col min="1" max="1" width="26.28515625" customWidth="1"/>
    <col min="2" max="4" width="15.7109375" customWidth="1"/>
  </cols>
  <sheetData>
    <row r="1" spans="1:5" ht="51.75" thickBot="1" x14ac:dyDescent="0.3">
      <c r="A1" s="70" t="s">
        <v>28</v>
      </c>
      <c r="B1" s="70" t="s">
        <v>81</v>
      </c>
      <c r="C1" s="70" t="s">
        <v>82</v>
      </c>
      <c r="D1" s="70" t="s">
        <v>52</v>
      </c>
      <c r="E1" s="70" t="s">
        <v>32</v>
      </c>
    </row>
    <row r="2" spans="1:5" x14ac:dyDescent="0.25">
      <c r="A2" s="71" t="s">
        <v>53</v>
      </c>
      <c r="B2" s="72">
        <v>1304287.3500000001</v>
      </c>
      <c r="C2" s="72">
        <v>213327.95</v>
      </c>
      <c r="D2" s="72">
        <v>1517615.3</v>
      </c>
      <c r="E2" s="73">
        <v>116.36</v>
      </c>
    </row>
    <row r="3" spans="1:5" ht="36.75" x14ac:dyDescent="0.25">
      <c r="A3" s="82" t="s">
        <v>65</v>
      </c>
      <c r="B3" s="72">
        <v>1215897.68</v>
      </c>
      <c r="C3" s="72">
        <v>210991.84</v>
      </c>
      <c r="D3" s="72">
        <v>1426889.52</v>
      </c>
      <c r="E3" s="73">
        <v>117.35</v>
      </c>
    </row>
    <row r="4" spans="1:5" ht="24.75" x14ac:dyDescent="0.25">
      <c r="A4" s="83" t="s">
        <v>66</v>
      </c>
      <c r="B4" s="76">
        <v>1165797.68</v>
      </c>
      <c r="C4" s="76">
        <v>210991.84</v>
      </c>
      <c r="D4" s="76">
        <v>1376789.52</v>
      </c>
      <c r="E4" s="77">
        <v>118.1</v>
      </c>
    </row>
    <row r="5" spans="1:5" ht="24.75" x14ac:dyDescent="0.25">
      <c r="A5" s="84" t="s">
        <v>56</v>
      </c>
      <c r="B5" s="80">
        <v>24110</v>
      </c>
      <c r="C5" s="81">
        <v>-10</v>
      </c>
      <c r="D5" s="80">
        <v>24100</v>
      </c>
      <c r="E5" s="81">
        <v>99.96</v>
      </c>
    </row>
    <row r="6" spans="1:5" x14ac:dyDescent="0.25">
      <c r="A6" s="88" t="s">
        <v>41</v>
      </c>
      <c r="B6" s="80">
        <v>24110</v>
      </c>
      <c r="C6" s="81">
        <v>-10</v>
      </c>
      <c r="D6" s="80">
        <v>24100</v>
      </c>
      <c r="E6" s="81">
        <v>99.96</v>
      </c>
    </row>
    <row r="7" spans="1:5" x14ac:dyDescent="0.25">
      <c r="A7" s="88" t="s">
        <v>42</v>
      </c>
      <c r="B7" s="80">
        <v>15300</v>
      </c>
      <c r="C7" s="81">
        <v>100</v>
      </c>
      <c r="D7" s="80">
        <v>15400</v>
      </c>
      <c r="E7" s="81">
        <v>100.65</v>
      </c>
    </row>
    <row r="8" spans="1:5" x14ac:dyDescent="0.25">
      <c r="A8" s="88" t="s">
        <v>43</v>
      </c>
      <c r="B8" s="80">
        <v>7600</v>
      </c>
      <c r="C8" s="81">
        <v>-900</v>
      </c>
      <c r="D8" s="80">
        <v>6700</v>
      </c>
      <c r="E8" s="81">
        <v>88.16</v>
      </c>
    </row>
    <row r="9" spans="1:5" x14ac:dyDescent="0.25">
      <c r="A9" s="88" t="s">
        <v>44</v>
      </c>
      <c r="B9" s="81">
        <v>10</v>
      </c>
      <c r="C9" s="81">
        <v>-10</v>
      </c>
      <c r="D9" s="79"/>
      <c r="E9" s="79"/>
    </row>
    <row r="10" spans="1:5" ht="48.75" x14ac:dyDescent="0.25">
      <c r="A10" s="88" t="s">
        <v>45</v>
      </c>
      <c r="B10" s="80">
        <v>1200</v>
      </c>
      <c r="C10" s="81">
        <v>800</v>
      </c>
      <c r="D10" s="80">
        <v>2000</v>
      </c>
      <c r="E10" s="81">
        <v>166.67</v>
      </c>
    </row>
    <row r="11" spans="1:5" ht="36.75" x14ac:dyDescent="0.25">
      <c r="A11" s="84" t="s">
        <v>57</v>
      </c>
      <c r="B11" s="71"/>
      <c r="C11" s="72">
        <v>7550.39</v>
      </c>
      <c r="D11" s="72">
        <v>7550.39</v>
      </c>
      <c r="E11" s="71"/>
    </row>
    <row r="12" spans="1:5" x14ac:dyDescent="0.25">
      <c r="A12" s="88" t="s">
        <v>41</v>
      </c>
      <c r="B12" s="79"/>
      <c r="C12" s="80">
        <v>7550.39</v>
      </c>
      <c r="D12" s="80">
        <v>7550.39</v>
      </c>
      <c r="E12" s="79"/>
    </row>
    <row r="13" spans="1:5" x14ac:dyDescent="0.25">
      <c r="A13" s="88" t="s">
        <v>43</v>
      </c>
      <c r="B13" s="79"/>
      <c r="C13" s="80">
        <v>7550.39</v>
      </c>
      <c r="D13" s="80">
        <v>7550.39</v>
      </c>
      <c r="E13" s="79"/>
    </row>
    <row r="14" spans="1:5" ht="36.75" x14ac:dyDescent="0.25">
      <c r="A14" s="84" t="s">
        <v>58</v>
      </c>
      <c r="B14" s="72">
        <v>25150</v>
      </c>
      <c r="C14" s="72">
        <v>1780</v>
      </c>
      <c r="D14" s="72">
        <v>26930</v>
      </c>
      <c r="E14" s="73">
        <v>107.08</v>
      </c>
    </row>
    <row r="15" spans="1:5" x14ac:dyDescent="0.25">
      <c r="A15" s="88" t="s">
        <v>41</v>
      </c>
      <c r="B15" s="80">
        <v>25150</v>
      </c>
      <c r="C15" s="80">
        <v>1780</v>
      </c>
      <c r="D15" s="80">
        <v>26930</v>
      </c>
      <c r="E15" s="81">
        <v>107.08</v>
      </c>
    </row>
    <row r="16" spans="1:5" x14ac:dyDescent="0.25">
      <c r="A16" s="88" t="s">
        <v>43</v>
      </c>
      <c r="B16" s="80">
        <v>24550</v>
      </c>
      <c r="C16" s="80">
        <v>1530</v>
      </c>
      <c r="D16" s="80">
        <v>26080</v>
      </c>
      <c r="E16" s="81">
        <v>106.23</v>
      </c>
    </row>
    <row r="17" spans="1:5" x14ac:dyDescent="0.25">
      <c r="A17" s="88" t="s">
        <v>44</v>
      </c>
      <c r="B17" s="81">
        <v>50</v>
      </c>
      <c r="C17" s="79"/>
      <c r="D17" s="81">
        <v>50</v>
      </c>
      <c r="E17" s="81">
        <v>100</v>
      </c>
    </row>
    <row r="18" spans="1:5" ht="48.75" x14ac:dyDescent="0.25">
      <c r="A18" s="88" t="s">
        <v>45</v>
      </c>
      <c r="B18" s="81">
        <v>550</v>
      </c>
      <c r="C18" s="81">
        <v>250</v>
      </c>
      <c r="D18" s="81">
        <v>800</v>
      </c>
      <c r="E18" s="81">
        <v>145.44999999999999</v>
      </c>
    </row>
    <row r="19" spans="1:5" ht="36.75" x14ac:dyDescent="0.25">
      <c r="A19" s="87" t="s">
        <v>59</v>
      </c>
      <c r="B19" s="80">
        <v>135217.68</v>
      </c>
      <c r="C19" s="81">
        <v>982.32</v>
      </c>
      <c r="D19" s="80">
        <v>136200</v>
      </c>
      <c r="E19" s="81">
        <v>100.73</v>
      </c>
    </row>
    <row r="20" spans="1:5" x14ac:dyDescent="0.25">
      <c r="A20" s="88" t="s">
        <v>41</v>
      </c>
      <c r="B20" s="80">
        <v>135217.68</v>
      </c>
      <c r="C20" s="81">
        <v>982.32</v>
      </c>
      <c r="D20" s="80">
        <v>136200</v>
      </c>
      <c r="E20" s="81">
        <v>100.73</v>
      </c>
    </row>
    <row r="21" spans="1:5" x14ac:dyDescent="0.25">
      <c r="A21" s="88" t="s">
        <v>43</v>
      </c>
      <c r="B21" s="80">
        <v>135058.68</v>
      </c>
      <c r="C21" s="81">
        <v>982.32</v>
      </c>
      <c r="D21" s="80">
        <v>136041</v>
      </c>
      <c r="E21" s="81">
        <v>100.73</v>
      </c>
    </row>
    <row r="22" spans="1:5" x14ac:dyDescent="0.25">
      <c r="A22" s="88" t="s">
        <v>44</v>
      </c>
      <c r="B22" s="81">
        <v>159</v>
      </c>
      <c r="C22" s="79"/>
      <c r="D22" s="81">
        <v>159</v>
      </c>
      <c r="E22" s="81">
        <v>100</v>
      </c>
    </row>
    <row r="23" spans="1:5" ht="48.75" x14ac:dyDescent="0.25">
      <c r="A23" s="84" t="s">
        <v>60</v>
      </c>
      <c r="B23" s="71"/>
      <c r="C23" s="72">
        <v>1328.13</v>
      </c>
      <c r="D23" s="72">
        <v>1328.13</v>
      </c>
      <c r="E23" s="71"/>
    </row>
    <row r="24" spans="1:5" x14ac:dyDescent="0.25">
      <c r="A24" s="88" t="s">
        <v>41</v>
      </c>
      <c r="B24" s="79"/>
      <c r="C24" s="80">
        <v>1328.13</v>
      </c>
      <c r="D24" s="80">
        <v>1328.13</v>
      </c>
      <c r="E24" s="79"/>
    </row>
    <row r="25" spans="1:5" x14ac:dyDescent="0.25">
      <c r="A25" s="88" t="s">
        <v>43</v>
      </c>
      <c r="B25" s="79"/>
      <c r="C25" s="80">
        <v>1328.13</v>
      </c>
      <c r="D25" s="80">
        <v>1328.13</v>
      </c>
      <c r="E25" s="79"/>
    </row>
    <row r="26" spans="1:5" ht="24.75" x14ac:dyDescent="0.25">
      <c r="A26" s="84" t="s">
        <v>63</v>
      </c>
      <c r="B26" s="72">
        <v>981320</v>
      </c>
      <c r="C26" s="72">
        <v>199361</v>
      </c>
      <c r="D26" s="72">
        <v>1180681</v>
      </c>
      <c r="E26" s="73">
        <v>120.32</v>
      </c>
    </row>
    <row r="27" spans="1:5" x14ac:dyDescent="0.25">
      <c r="A27" s="88" t="s">
        <v>41</v>
      </c>
      <c r="B27" s="80">
        <v>981320</v>
      </c>
      <c r="C27" s="80">
        <v>199361</v>
      </c>
      <c r="D27" s="80">
        <v>1180681</v>
      </c>
      <c r="E27" s="81">
        <v>120.32</v>
      </c>
    </row>
    <row r="28" spans="1:5" x14ac:dyDescent="0.25">
      <c r="A28" s="88" t="s">
        <v>42</v>
      </c>
      <c r="B28" s="80">
        <v>957000</v>
      </c>
      <c r="C28" s="80">
        <v>194000</v>
      </c>
      <c r="D28" s="80">
        <v>1151000</v>
      </c>
      <c r="E28" s="81">
        <v>120.27</v>
      </c>
    </row>
    <row r="29" spans="1:5" x14ac:dyDescent="0.25">
      <c r="A29" s="88" t="s">
        <v>43</v>
      </c>
      <c r="B29" s="80">
        <v>21820</v>
      </c>
      <c r="C29" s="80">
        <v>5361</v>
      </c>
      <c r="D29" s="80">
        <v>27181</v>
      </c>
      <c r="E29" s="81">
        <v>124.57</v>
      </c>
    </row>
    <row r="30" spans="1:5" ht="48.75" x14ac:dyDescent="0.25">
      <c r="A30" s="88" t="s">
        <v>45</v>
      </c>
      <c r="B30" s="80">
        <v>2500</v>
      </c>
      <c r="C30" s="79"/>
      <c r="D30" s="80">
        <v>2500</v>
      </c>
      <c r="E30" s="81">
        <v>100</v>
      </c>
    </row>
    <row r="31" spans="1:5" ht="24.75" x14ac:dyDescent="0.25">
      <c r="A31" s="83" t="s">
        <v>67</v>
      </c>
      <c r="B31" s="76">
        <v>14100</v>
      </c>
      <c r="C31" s="75"/>
      <c r="D31" s="76">
        <v>14100</v>
      </c>
      <c r="E31" s="77">
        <v>100</v>
      </c>
    </row>
    <row r="32" spans="1:5" ht="24.75" x14ac:dyDescent="0.25">
      <c r="A32" s="84" t="s">
        <v>63</v>
      </c>
      <c r="B32" s="72">
        <v>14100</v>
      </c>
      <c r="C32" s="71"/>
      <c r="D32" s="72">
        <v>14100</v>
      </c>
      <c r="E32" s="73">
        <v>100</v>
      </c>
    </row>
    <row r="33" spans="1:5" x14ac:dyDescent="0.25">
      <c r="A33" s="88" t="s">
        <v>41</v>
      </c>
      <c r="B33" s="81">
        <v>100</v>
      </c>
      <c r="C33" s="79"/>
      <c r="D33" s="81">
        <v>100</v>
      </c>
      <c r="E33" s="81">
        <v>100</v>
      </c>
    </row>
    <row r="34" spans="1:5" x14ac:dyDescent="0.25">
      <c r="A34" s="88" t="s">
        <v>43</v>
      </c>
      <c r="B34" s="81">
        <v>100</v>
      </c>
      <c r="C34" s="79"/>
      <c r="D34" s="81">
        <v>100</v>
      </c>
      <c r="E34" s="81">
        <v>100</v>
      </c>
    </row>
    <row r="35" spans="1:5" ht="24.75" x14ac:dyDescent="0.25">
      <c r="A35" s="88" t="s">
        <v>0</v>
      </c>
      <c r="B35" s="80">
        <v>14000</v>
      </c>
      <c r="C35" s="79"/>
      <c r="D35" s="80">
        <v>14000</v>
      </c>
      <c r="E35" s="81">
        <v>100</v>
      </c>
    </row>
    <row r="36" spans="1:5" ht="36.75" x14ac:dyDescent="0.25">
      <c r="A36" s="88" t="s">
        <v>48</v>
      </c>
      <c r="B36" s="80">
        <v>14000</v>
      </c>
      <c r="C36" s="79"/>
      <c r="D36" s="80">
        <v>14000</v>
      </c>
      <c r="E36" s="81">
        <v>100</v>
      </c>
    </row>
    <row r="37" spans="1:5" ht="24.75" x14ac:dyDescent="0.25">
      <c r="A37" s="83" t="s">
        <v>68</v>
      </c>
      <c r="B37" s="76">
        <v>36000</v>
      </c>
      <c r="C37" s="75"/>
      <c r="D37" s="76">
        <v>36000</v>
      </c>
      <c r="E37" s="77">
        <v>100</v>
      </c>
    </row>
    <row r="38" spans="1:5" ht="24.75" x14ac:dyDescent="0.25">
      <c r="A38" s="84" t="s">
        <v>63</v>
      </c>
      <c r="B38" s="72">
        <v>36000</v>
      </c>
      <c r="C38" s="71"/>
      <c r="D38" s="72">
        <v>36000</v>
      </c>
      <c r="E38" s="73">
        <v>100</v>
      </c>
    </row>
    <row r="39" spans="1:5" x14ac:dyDescent="0.25">
      <c r="A39" s="88" t="s">
        <v>41</v>
      </c>
      <c r="B39" s="80">
        <v>36000</v>
      </c>
      <c r="C39" s="79"/>
      <c r="D39" s="80">
        <v>36000</v>
      </c>
      <c r="E39" s="81">
        <v>100</v>
      </c>
    </row>
    <row r="40" spans="1:5" x14ac:dyDescent="0.25">
      <c r="A40" s="88" t="s">
        <v>43</v>
      </c>
      <c r="B40" s="80">
        <v>36000</v>
      </c>
      <c r="C40" s="79"/>
      <c r="D40" s="80">
        <v>36000</v>
      </c>
      <c r="E40" s="81">
        <v>100</v>
      </c>
    </row>
    <row r="41" spans="1:5" ht="36.75" x14ac:dyDescent="0.25">
      <c r="A41" s="82" t="s">
        <v>69</v>
      </c>
      <c r="B41" s="72">
        <v>72789.67</v>
      </c>
      <c r="C41" s="73">
        <v>-383.89</v>
      </c>
      <c r="D41" s="72">
        <v>72405.78</v>
      </c>
      <c r="E41" s="73">
        <v>99.47</v>
      </c>
    </row>
    <row r="42" spans="1:5" ht="24.75" x14ac:dyDescent="0.25">
      <c r="A42" s="83" t="s">
        <v>70</v>
      </c>
      <c r="B42" s="76">
        <v>3100</v>
      </c>
      <c r="C42" s="75"/>
      <c r="D42" s="76">
        <v>3100</v>
      </c>
      <c r="E42" s="77">
        <v>100</v>
      </c>
    </row>
    <row r="43" spans="1:5" ht="24.75" x14ac:dyDescent="0.25">
      <c r="A43" s="84" t="s">
        <v>54</v>
      </c>
      <c r="B43" s="72">
        <v>3100</v>
      </c>
      <c r="C43" s="71"/>
      <c r="D43" s="72">
        <v>3100</v>
      </c>
      <c r="E43" s="73">
        <v>100</v>
      </c>
    </row>
    <row r="44" spans="1:5" x14ac:dyDescent="0.25">
      <c r="A44" s="88" t="s">
        <v>41</v>
      </c>
      <c r="B44" s="80">
        <v>3100</v>
      </c>
      <c r="C44" s="79"/>
      <c r="D44" s="80">
        <v>3100</v>
      </c>
      <c r="E44" s="81">
        <v>100</v>
      </c>
    </row>
    <row r="45" spans="1:5" x14ac:dyDescent="0.25">
      <c r="A45" s="88" t="s">
        <v>42</v>
      </c>
      <c r="B45" s="80">
        <v>2731.31</v>
      </c>
      <c r="C45" s="79"/>
      <c r="D45" s="80">
        <v>2731.31</v>
      </c>
      <c r="E45" s="81">
        <v>100</v>
      </c>
    </row>
    <row r="46" spans="1:5" x14ac:dyDescent="0.25">
      <c r="A46" s="88" t="s">
        <v>43</v>
      </c>
      <c r="B46" s="81">
        <v>368.69</v>
      </c>
      <c r="C46" s="79"/>
      <c r="D46" s="81">
        <v>368.69</v>
      </c>
      <c r="E46" s="81">
        <v>100</v>
      </c>
    </row>
    <row r="47" spans="1:5" ht="24.75" x14ac:dyDescent="0.25">
      <c r="A47" s="83" t="s">
        <v>71</v>
      </c>
      <c r="B47" s="76">
        <v>60396.03</v>
      </c>
      <c r="C47" s="77">
        <v>692.11</v>
      </c>
      <c r="D47" s="76">
        <v>61088.14</v>
      </c>
      <c r="E47" s="77">
        <v>101.15</v>
      </c>
    </row>
    <row r="48" spans="1:5" ht="24.75" x14ac:dyDescent="0.25">
      <c r="A48" s="84" t="s">
        <v>54</v>
      </c>
      <c r="B48" s="72">
        <v>30585.91</v>
      </c>
      <c r="C48" s="72">
        <v>5954.84</v>
      </c>
      <c r="D48" s="72">
        <v>36540.75</v>
      </c>
      <c r="E48" s="73">
        <v>119.47</v>
      </c>
    </row>
    <row r="49" spans="1:5" x14ac:dyDescent="0.25">
      <c r="A49" s="88" t="s">
        <v>41</v>
      </c>
      <c r="B49" s="80">
        <v>30585.91</v>
      </c>
      <c r="C49" s="80">
        <v>5954.84</v>
      </c>
      <c r="D49" s="80">
        <v>36540.75</v>
      </c>
      <c r="E49" s="81">
        <v>119.47</v>
      </c>
    </row>
    <row r="50" spans="1:5" x14ac:dyDescent="0.25">
      <c r="A50" s="88" t="s">
        <v>42</v>
      </c>
      <c r="B50" s="80">
        <v>30585.91</v>
      </c>
      <c r="C50" s="80">
        <v>5954.84</v>
      </c>
      <c r="D50" s="80">
        <v>36540.75</v>
      </c>
      <c r="E50" s="81">
        <v>119.47</v>
      </c>
    </row>
    <row r="51" spans="1:5" ht="36.75" x14ac:dyDescent="0.25">
      <c r="A51" s="84" t="s">
        <v>55</v>
      </c>
      <c r="B51" s="72">
        <v>5954.84</v>
      </c>
      <c r="C51" s="72">
        <v>-5954.84</v>
      </c>
      <c r="D51" s="71"/>
      <c r="E51" s="71"/>
    </row>
    <row r="52" spans="1:5" x14ac:dyDescent="0.25">
      <c r="A52" s="88" t="s">
        <v>41</v>
      </c>
      <c r="B52" s="80">
        <v>5954.84</v>
      </c>
      <c r="C52" s="80">
        <v>-5954.84</v>
      </c>
      <c r="D52" s="79"/>
      <c r="E52" s="79"/>
    </row>
    <row r="53" spans="1:5" x14ac:dyDescent="0.25">
      <c r="A53" s="88" t="s">
        <v>42</v>
      </c>
      <c r="B53" s="80">
        <v>5954.84</v>
      </c>
      <c r="C53" s="80">
        <v>-5954.84</v>
      </c>
      <c r="D53" s="79"/>
      <c r="E53" s="79"/>
    </row>
    <row r="54" spans="1:5" ht="24.75" x14ac:dyDescent="0.25">
      <c r="A54" s="84" t="s">
        <v>61</v>
      </c>
      <c r="B54" s="72">
        <v>2084.19</v>
      </c>
      <c r="C54" s="72">
        <v>1994.61</v>
      </c>
      <c r="D54" s="72">
        <v>4078.8</v>
      </c>
      <c r="E54" s="73">
        <v>195.7</v>
      </c>
    </row>
    <row r="55" spans="1:5" x14ac:dyDescent="0.25">
      <c r="A55" s="88" t="s">
        <v>41</v>
      </c>
      <c r="B55" s="80">
        <v>2084.19</v>
      </c>
      <c r="C55" s="80">
        <v>1994.61</v>
      </c>
      <c r="D55" s="80">
        <v>4078.8</v>
      </c>
      <c r="E55" s="81">
        <v>195.7</v>
      </c>
    </row>
    <row r="56" spans="1:5" x14ac:dyDescent="0.25">
      <c r="A56" s="88" t="s">
        <v>42</v>
      </c>
      <c r="B56" s="80">
        <v>2084.19</v>
      </c>
      <c r="C56" s="80">
        <v>1994.61</v>
      </c>
      <c r="D56" s="80">
        <v>4078.8</v>
      </c>
      <c r="E56" s="81">
        <v>195.7</v>
      </c>
    </row>
    <row r="57" spans="1:5" ht="24.75" x14ac:dyDescent="0.25">
      <c r="A57" s="84" t="s">
        <v>62</v>
      </c>
      <c r="B57" s="72">
        <v>21771.09</v>
      </c>
      <c r="C57" s="72">
        <v>-6004.64</v>
      </c>
      <c r="D57" s="72">
        <v>15766.45</v>
      </c>
      <c r="E57" s="73">
        <v>72.42</v>
      </c>
    </row>
    <row r="58" spans="1:5" x14ac:dyDescent="0.25">
      <c r="A58" s="88" t="s">
        <v>41</v>
      </c>
      <c r="B58" s="80">
        <v>21771.09</v>
      </c>
      <c r="C58" s="80">
        <v>-6004.64</v>
      </c>
      <c r="D58" s="80">
        <v>15766.45</v>
      </c>
      <c r="E58" s="81">
        <v>72.42</v>
      </c>
    </row>
    <row r="59" spans="1:5" x14ac:dyDescent="0.25">
      <c r="A59" s="88" t="s">
        <v>42</v>
      </c>
      <c r="B59" s="80">
        <v>19685.240000000002</v>
      </c>
      <c r="C59" s="80">
        <v>-5314.64</v>
      </c>
      <c r="D59" s="80">
        <v>14370.6</v>
      </c>
      <c r="E59" s="81">
        <v>73</v>
      </c>
    </row>
    <row r="60" spans="1:5" x14ac:dyDescent="0.25">
      <c r="A60" s="88" t="s">
        <v>43</v>
      </c>
      <c r="B60" s="80">
        <v>2085.85</v>
      </c>
      <c r="C60" s="81">
        <v>-690</v>
      </c>
      <c r="D60" s="80">
        <v>1395.85</v>
      </c>
      <c r="E60" s="81">
        <v>66.92</v>
      </c>
    </row>
    <row r="61" spans="1:5" ht="24.75" x14ac:dyDescent="0.25">
      <c r="A61" s="84" t="s">
        <v>64</v>
      </c>
      <c r="B61" s="71"/>
      <c r="C61" s="72">
        <v>4702.1400000000003</v>
      </c>
      <c r="D61" s="72">
        <v>4702.1400000000003</v>
      </c>
      <c r="E61" s="71"/>
    </row>
    <row r="62" spans="1:5" x14ac:dyDescent="0.25">
      <c r="A62" s="88" t="s">
        <v>41</v>
      </c>
      <c r="B62" s="79"/>
      <c r="C62" s="80">
        <v>4702.1400000000003</v>
      </c>
      <c r="D62" s="80">
        <v>4702.1400000000003</v>
      </c>
      <c r="E62" s="79"/>
    </row>
    <row r="63" spans="1:5" x14ac:dyDescent="0.25">
      <c r="A63" s="88" t="s">
        <v>42</v>
      </c>
      <c r="B63" s="79"/>
      <c r="C63" s="80">
        <v>4180.34</v>
      </c>
      <c r="D63" s="80">
        <v>4180.34</v>
      </c>
      <c r="E63" s="79"/>
    </row>
    <row r="64" spans="1:5" x14ac:dyDescent="0.25">
      <c r="A64" s="88" t="s">
        <v>43</v>
      </c>
      <c r="B64" s="79"/>
      <c r="C64" s="81">
        <v>521.79999999999995</v>
      </c>
      <c r="D64" s="81">
        <v>521.79999999999995</v>
      </c>
      <c r="E64" s="79"/>
    </row>
    <row r="65" spans="1:5" ht="24.75" x14ac:dyDescent="0.25">
      <c r="A65" s="83" t="s">
        <v>72</v>
      </c>
      <c r="B65" s="76">
        <v>1900</v>
      </c>
      <c r="C65" s="77">
        <v>-200</v>
      </c>
      <c r="D65" s="76">
        <v>1700</v>
      </c>
      <c r="E65" s="77">
        <v>89.47</v>
      </c>
    </row>
    <row r="66" spans="1:5" ht="24.75" x14ac:dyDescent="0.25">
      <c r="A66" s="84" t="s">
        <v>54</v>
      </c>
      <c r="B66" s="72">
        <v>1600</v>
      </c>
      <c r="C66" s="71"/>
      <c r="D66" s="72">
        <v>1600</v>
      </c>
      <c r="E66" s="73">
        <v>100</v>
      </c>
    </row>
    <row r="67" spans="1:5" x14ac:dyDescent="0.25">
      <c r="A67" s="88" t="s">
        <v>41</v>
      </c>
      <c r="B67" s="80">
        <v>1600</v>
      </c>
      <c r="C67" s="79"/>
      <c r="D67" s="80">
        <v>1600</v>
      </c>
      <c r="E67" s="81">
        <v>100</v>
      </c>
    </row>
    <row r="68" spans="1:5" x14ac:dyDescent="0.25">
      <c r="A68" s="88" t="s">
        <v>43</v>
      </c>
      <c r="B68" s="80">
        <v>1600</v>
      </c>
      <c r="C68" s="79"/>
      <c r="D68" s="80">
        <v>1600</v>
      </c>
      <c r="E68" s="81">
        <v>100</v>
      </c>
    </row>
    <row r="69" spans="1:5" ht="24.75" x14ac:dyDescent="0.25">
      <c r="A69" s="84" t="s">
        <v>56</v>
      </c>
      <c r="B69" s="73">
        <v>300</v>
      </c>
      <c r="C69" s="73">
        <v>-200</v>
      </c>
      <c r="D69" s="73">
        <v>100</v>
      </c>
      <c r="E69" s="73">
        <v>33.33</v>
      </c>
    </row>
    <row r="70" spans="1:5" x14ac:dyDescent="0.25">
      <c r="A70" s="88" t="s">
        <v>41</v>
      </c>
      <c r="B70" s="81">
        <v>300</v>
      </c>
      <c r="C70" s="81">
        <v>-200</v>
      </c>
      <c r="D70" s="81">
        <v>100</v>
      </c>
      <c r="E70" s="81">
        <v>33.33</v>
      </c>
    </row>
    <row r="71" spans="1:5" x14ac:dyDescent="0.25">
      <c r="A71" s="88" t="s">
        <v>43</v>
      </c>
      <c r="B71" s="81">
        <v>300</v>
      </c>
      <c r="C71" s="81">
        <v>-200</v>
      </c>
      <c r="D71" s="81">
        <v>100</v>
      </c>
      <c r="E71" s="81">
        <v>33.33</v>
      </c>
    </row>
    <row r="72" spans="1:5" ht="24.75" x14ac:dyDescent="0.25">
      <c r="A72" s="83" t="s">
        <v>73</v>
      </c>
      <c r="B72" s="76">
        <v>4743.6400000000003</v>
      </c>
      <c r="C72" s="75"/>
      <c r="D72" s="76">
        <v>4743.6400000000003</v>
      </c>
      <c r="E72" s="77">
        <v>100</v>
      </c>
    </row>
    <row r="73" spans="1:5" ht="24.75" x14ac:dyDescent="0.25">
      <c r="A73" s="84" t="s">
        <v>61</v>
      </c>
      <c r="B73" s="73">
        <v>225.84</v>
      </c>
      <c r="C73" s="71"/>
      <c r="D73" s="73">
        <v>225.84</v>
      </c>
      <c r="E73" s="73">
        <v>100</v>
      </c>
    </row>
    <row r="74" spans="1:5" x14ac:dyDescent="0.25">
      <c r="A74" s="88" t="s">
        <v>41</v>
      </c>
      <c r="B74" s="81">
        <v>225.84</v>
      </c>
      <c r="C74" s="79"/>
      <c r="D74" s="81">
        <v>225.84</v>
      </c>
      <c r="E74" s="81">
        <v>100</v>
      </c>
    </row>
    <row r="75" spans="1:5" x14ac:dyDescent="0.25">
      <c r="A75" s="88" t="s">
        <v>43</v>
      </c>
      <c r="B75" s="81">
        <v>225.84</v>
      </c>
      <c r="C75" s="79"/>
      <c r="D75" s="81">
        <v>225.84</v>
      </c>
      <c r="E75" s="81">
        <v>100</v>
      </c>
    </row>
    <row r="76" spans="1:5" ht="24.75" x14ac:dyDescent="0.25">
      <c r="A76" s="84" t="s">
        <v>62</v>
      </c>
      <c r="B76" s="72">
        <v>4517.8</v>
      </c>
      <c r="C76" s="71"/>
      <c r="D76" s="72">
        <v>4517.8</v>
      </c>
      <c r="E76" s="73">
        <v>100</v>
      </c>
    </row>
    <row r="77" spans="1:5" x14ac:dyDescent="0.25">
      <c r="A77" s="88" t="s">
        <v>41</v>
      </c>
      <c r="B77" s="80">
        <v>4517.8</v>
      </c>
      <c r="C77" s="79"/>
      <c r="D77" s="80">
        <v>4517.8</v>
      </c>
      <c r="E77" s="81">
        <v>100</v>
      </c>
    </row>
    <row r="78" spans="1:5" x14ac:dyDescent="0.25">
      <c r="A78" s="88" t="s">
        <v>43</v>
      </c>
      <c r="B78" s="80">
        <v>4517.8</v>
      </c>
      <c r="C78" s="79"/>
      <c r="D78" s="80">
        <v>4517.8</v>
      </c>
      <c r="E78" s="81">
        <v>100</v>
      </c>
    </row>
    <row r="79" spans="1:5" ht="24.75" x14ac:dyDescent="0.25">
      <c r="A79" s="83" t="s">
        <v>74</v>
      </c>
      <c r="B79" s="76">
        <v>2650</v>
      </c>
      <c r="C79" s="76">
        <v>-1326</v>
      </c>
      <c r="D79" s="76">
        <v>1324</v>
      </c>
      <c r="E79" s="77">
        <v>49.96</v>
      </c>
    </row>
    <row r="80" spans="1:5" ht="24.75" x14ac:dyDescent="0.25">
      <c r="A80" s="84" t="s">
        <v>54</v>
      </c>
      <c r="B80" s="72">
        <v>2650</v>
      </c>
      <c r="C80" s="72">
        <v>-1326</v>
      </c>
      <c r="D80" s="72">
        <v>1324</v>
      </c>
      <c r="E80" s="73">
        <v>49.96</v>
      </c>
    </row>
    <row r="81" spans="1:5" x14ac:dyDescent="0.25">
      <c r="A81" s="88" t="s">
        <v>41</v>
      </c>
      <c r="B81" s="80">
        <v>2650</v>
      </c>
      <c r="C81" s="80">
        <v>-1326</v>
      </c>
      <c r="D81" s="80">
        <v>1324</v>
      </c>
      <c r="E81" s="81">
        <v>49.96</v>
      </c>
    </row>
    <row r="82" spans="1:5" x14ac:dyDescent="0.25">
      <c r="A82" s="88" t="s">
        <v>43</v>
      </c>
      <c r="B82" s="80">
        <v>2650</v>
      </c>
      <c r="C82" s="80">
        <v>-1326</v>
      </c>
      <c r="D82" s="80">
        <v>1324</v>
      </c>
      <c r="E82" s="81">
        <v>49.96</v>
      </c>
    </row>
    <row r="83" spans="1:5" ht="48.75" x14ac:dyDescent="0.25">
      <c r="A83" s="83" t="s">
        <v>75</v>
      </c>
      <c r="B83" s="75"/>
      <c r="C83" s="77">
        <v>450</v>
      </c>
      <c r="D83" s="77">
        <v>450</v>
      </c>
      <c r="E83" s="75"/>
    </row>
    <row r="84" spans="1:5" ht="24.75" x14ac:dyDescent="0.25">
      <c r="A84" s="84" t="s">
        <v>63</v>
      </c>
      <c r="B84" s="71"/>
      <c r="C84" s="73">
        <v>450</v>
      </c>
      <c r="D84" s="73">
        <v>450</v>
      </c>
      <c r="E84" s="71"/>
    </row>
    <row r="85" spans="1:5" x14ac:dyDescent="0.25">
      <c r="A85" s="88" t="s">
        <v>41</v>
      </c>
      <c r="B85" s="79"/>
      <c r="C85" s="81">
        <v>450</v>
      </c>
      <c r="D85" s="81">
        <v>450</v>
      </c>
      <c r="E85" s="71"/>
    </row>
    <row r="86" spans="1:5" x14ac:dyDescent="0.25">
      <c r="A86" s="88" t="s">
        <v>46</v>
      </c>
      <c r="B86" s="79"/>
      <c r="C86" s="81">
        <v>450</v>
      </c>
      <c r="D86" s="81">
        <v>450</v>
      </c>
      <c r="E86" s="71"/>
    </row>
    <row r="87" spans="1:5" ht="36.75" x14ac:dyDescent="0.25">
      <c r="A87" s="82" t="s">
        <v>76</v>
      </c>
      <c r="B87" s="72">
        <v>15600</v>
      </c>
      <c r="C87" s="72">
        <v>2720</v>
      </c>
      <c r="D87" s="72">
        <v>18320</v>
      </c>
      <c r="E87" s="73">
        <v>117.44</v>
      </c>
    </row>
    <row r="88" spans="1:5" ht="24.75" x14ac:dyDescent="0.25">
      <c r="A88" s="83" t="s">
        <v>77</v>
      </c>
      <c r="B88" s="76">
        <v>15600</v>
      </c>
      <c r="C88" s="76">
        <v>2720</v>
      </c>
      <c r="D88" s="76">
        <v>18320</v>
      </c>
      <c r="E88" s="77">
        <v>117.44</v>
      </c>
    </row>
    <row r="89" spans="1:5" ht="24.75" x14ac:dyDescent="0.25">
      <c r="A89" s="84" t="s">
        <v>56</v>
      </c>
      <c r="B89" s="72">
        <v>8290</v>
      </c>
      <c r="C89" s="72">
        <v>1510</v>
      </c>
      <c r="D89" s="72">
        <v>9800</v>
      </c>
      <c r="E89" s="73">
        <v>118.21</v>
      </c>
    </row>
    <row r="90" spans="1:5" ht="24.75" x14ac:dyDescent="0.25">
      <c r="A90" s="85" t="s">
        <v>0</v>
      </c>
      <c r="B90" s="72">
        <v>8290</v>
      </c>
      <c r="C90" s="72">
        <v>1510</v>
      </c>
      <c r="D90" s="72">
        <v>9800</v>
      </c>
      <c r="E90" s="73">
        <v>118.21</v>
      </c>
    </row>
    <row r="91" spans="1:5" ht="36.75" x14ac:dyDescent="0.25">
      <c r="A91" s="88" t="s">
        <v>48</v>
      </c>
      <c r="B91" s="80">
        <v>8290</v>
      </c>
      <c r="C91" s="80">
        <v>1510</v>
      </c>
      <c r="D91" s="80">
        <v>9800</v>
      </c>
      <c r="E91" s="81">
        <v>118.21</v>
      </c>
    </row>
    <row r="92" spans="1:5" ht="36.75" x14ac:dyDescent="0.25">
      <c r="A92" s="84" t="s">
        <v>57</v>
      </c>
      <c r="B92" s="71"/>
      <c r="C92" s="72">
        <v>1000</v>
      </c>
      <c r="D92" s="72">
        <v>1000</v>
      </c>
      <c r="E92" s="71"/>
    </row>
    <row r="93" spans="1:5" ht="24.75" x14ac:dyDescent="0.25">
      <c r="A93" s="85" t="s">
        <v>0</v>
      </c>
      <c r="B93" s="71"/>
      <c r="C93" s="72">
        <v>1000</v>
      </c>
      <c r="D93" s="72">
        <v>1000</v>
      </c>
      <c r="E93" s="71"/>
    </row>
    <row r="94" spans="1:5" ht="36.75" x14ac:dyDescent="0.25">
      <c r="A94" s="88" t="s">
        <v>48</v>
      </c>
      <c r="B94" s="79"/>
      <c r="C94" s="80">
        <v>1000</v>
      </c>
      <c r="D94" s="80">
        <v>1000</v>
      </c>
      <c r="E94" s="79"/>
    </row>
    <row r="95" spans="1:5" ht="36.75" x14ac:dyDescent="0.25">
      <c r="A95" s="84" t="s">
        <v>58</v>
      </c>
      <c r="B95" s="72">
        <v>1100</v>
      </c>
      <c r="C95" s="72">
        <v>1970</v>
      </c>
      <c r="D95" s="72">
        <v>3070</v>
      </c>
      <c r="E95" s="73">
        <v>279.08999999999997</v>
      </c>
    </row>
    <row r="96" spans="1:5" ht="24.75" x14ac:dyDescent="0.25">
      <c r="A96" s="85" t="s">
        <v>0</v>
      </c>
      <c r="B96" s="72">
        <v>1100</v>
      </c>
      <c r="C96" s="72">
        <v>1970</v>
      </c>
      <c r="D96" s="72">
        <v>3070</v>
      </c>
      <c r="E96" s="73">
        <v>279.08999999999997</v>
      </c>
    </row>
    <row r="97" spans="1:5" ht="36.75" x14ac:dyDescent="0.25">
      <c r="A97" s="88" t="s">
        <v>48</v>
      </c>
      <c r="B97" s="80">
        <v>1100</v>
      </c>
      <c r="C97" s="80">
        <v>1970</v>
      </c>
      <c r="D97" s="80">
        <v>3070</v>
      </c>
      <c r="E97" s="81">
        <v>279.08999999999997</v>
      </c>
    </row>
    <row r="98" spans="1:5" ht="24.75" x14ac:dyDescent="0.25">
      <c r="A98" s="84" t="s">
        <v>63</v>
      </c>
      <c r="B98" s="72">
        <v>6210</v>
      </c>
      <c r="C98" s="72">
        <v>-1760</v>
      </c>
      <c r="D98" s="72">
        <v>4450</v>
      </c>
      <c r="E98" s="73">
        <v>71.66</v>
      </c>
    </row>
    <row r="99" spans="1:5" ht="24.75" x14ac:dyDescent="0.25">
      <c r="A99" s="85" t="s">
        <v>0</v>
      </c>
      <c r="B99" s="72">
        <v>6210</v>
      </c>
      <c r="C99" s="72">
        <v>-1760</v>
      </c>
      <c r="D99" s="72">
        <v>4450</v>
      </c>
      <c r="E99" s="73">
        <v>71.66</v>
      </c>
    </row>
    <row r="100" spans="1:5" ht="36.75" x14ac:dyDescent="0.25">
      <c r="A100" s="88" t="s">
        <v>47</v>
      </c>
      <c r="B100" s="81">
        <v>10</v>
      </c>
      <c r="C100" s="79"/>
      <c r="D100" s="81">
        <v>10</v>
      </c>
      <c r="E100" s="81">
        <v>100</v>
      </c>
    </row>
    <row r="101" spans="1:5" ht="36.75" x14ac:dyDescent="0.25">
      <c r="A101" s="88" t="s">
        <v>48</v>
      </c>
      <c r="B101" s="80">
        <v>6200</v>
      </c>
      <c r="C101" s="80">
        <v>-1760</v>
      </c>
      <c r="D101" s="80">
        <v>4440</v>
      </c>
      <c r="E101" s="81">
        <v>71.61</v>
      </c>
    </row>
    <row r="102" spans="1:5" x14ac:dyDescent="0.25">
      <c r="A102" s="86"/>
    </row>
    <row r="103" spans="1:5" x14ac:dyDescent="0.25">
      <c r="A103" s="86"/>
    </row>
    <row r="104" spans="1:5" x14ac:dyDescent="0.25">
      <c r="A104" s="86"/>
    </row>
    <row r="105" spans="1:5" x14ac:dyDescent="0.25">
      <c r="A105" s="86"/>
    </row>
    <row r="106" spans="1:5" x14ac:dyDescent="0.25">
      <c r="A106" s="86"/>
    </row>
    <row r="107" spans="1:5" x14ac:dyDescent="0.25">
      <c r="A107" s="86"/>
    </row>
    <row r="108" spans="1:5" x14ac:dyDescent="0.25">
      <c r="A108" s="8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 OPĆEG DIJELA</vt:lpstr>
      <vt:lpstr>PRIHODI I RASHODI PO EKONOMSKOJ</vt:lpstr>
      <vt:lpstr>PRI I RAS PO IZVORIMA FIN</vt:lpstr>
      <vt:lpstr>RAS PO FUNKCIJSKOJ KLAS</vt:lpstr>
      <vt:lpstr>RAS PO PROGRAM KLAS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II. POSEBNI DIO KONSOLIDIRANOG PRORAČUNA ZA 2024. GODINU</dc:title>
  <dc:creator>Lenovo</dc:creator>
  <cp:lastModifiedBy>Leonora Poropat</cp:lastModifiedBy>
  <cp:lastPrinted>2024-05-10T06:18:59Z</cp:lastPrinted>
  <dcterms:created xsi:type="dcterms:W3CDTF">2024-04-27T21:41:45Z</dcterms:created>
  <dcterms:modified xsi:type="dcterms:W3CDTF">2024-07-04T08:30:49Z</dcterms:modified>
</cp:coreProperties>
</file>